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15480" windowHeight="6240" tabRatio="874" activeTab="0"/>
  </bookViews>
  <sheets>
    <sheet name="GU19 " sheetId="1" r:id="rId1"/>
    <sheet name="GU17" sheetId="2" r:id="rId2"/>
    <sheet name="GU16" sheetId="3" r:id="rId3"/>
    <sheet name="GU15" sheetId="4" r:id="rId4"/>
    <sheet name="GU14" sheetId="5" r:id="rId5"/>
    <sheet name="GU13" sheetId="6" r:id="rId6"/>
    <sheet name="GU12" sheetId="7" r:id="rId7"/>
    <sheet name="GU11" sheetId="8" r:id="rId8"/>
    <sheet name="BU19" sheetId="9" r:id="rId9"/>
    <sheet name="BU17" sheetId="10" r:id="rId10"/>
    <sheet name="BU16" sheetId="11" r:id="rId11"/>
    <sheet name="BU15" sheetId="12" r:id="rId12"/>
    <sheet name="BU14" sheetId="13" r:id="rId13"/>
    <sheet name="BU13" sheetId="14" r:id="rId14"/>
    <sheet name="BU12 " sheetId="15" r:id="rId15"/>
    <sheet name="BU11" sheetId="16" r:id="rId16"/>
  </sheets>
  <definedNames/>
  <calcPr fullCalcOnLoad="1"/>
</workbook>
</file>

<file path=xl/sharedStrings.xml><?xml version="1.0" encoding="utf-8"?>
<sst xmlns="http://schemas.openxmlformats.org/spreadsheetml/2006/main" count="654" uniqueCount="204">
  <si>
    <t>Harbor FC 94 - 3</t>
  </si>
  <si>
    <t>Runner up:  Kelowna United</t>
  </si>
  <si>
    <t>Dos Red - 1</t>
  </si>
  <si>
    <t>Eastside FC White - 0</t>
  </si>
  <si>
    <t>Runner up: Eastside FC White</t>
  </si>
  <si>
    <t>Eastside 92 White</t>
  </si>
  <si>
    <t>Tusk Dolphins</t>
  </si>
  <si>
    <t>3 Rivers SC 95 Rage</t>
  </si>
  <si>
    <t>xx</t>
  </si>
  <si>
    <t>* total points for determining final place in division is total for 4 games x .75</t>
  </si>
  <si>
    <t>*team #1 plays a 4th game</t>
  </si>
  <si>
    <t>Sparta 92  *</t>
  </si>
  <si>
    <t>Whatcom Rangers Gold</t>
  </si>
  <si>
    <t>Revised to add 6th team 5-17-10</t>
  </si>
  <si>
    <t>Seattle United 92 Tango</t>
  </si>
  <si>
    <t>Revised 5-19</t>
  </si>
  <si>
    <t>Revised</t>
  </si>
  <si>
    <t>GRFC Blue</t>
  </si>
  <si>
    <t>CMF Bombers</t>
  </si>
  <si>
    <t xml:space="preserve">Revised 5-19-10 </t>
  </si>
  <si>
    <t>Puget Sound Slammers</t>
  </si>
  <si>
    <t>Seattle United Copa</t>
  </si>
  <si>
    <t>Score</t>
  </si>
  <si>
    <t>Final</t>
  </si>
  <si>
    <t>3</t>
  </si>
  <si>
    <t>*2-1</t>
  </si>
  <si>
    <t>*2-0</t>
  </si>
  <si>
    <t>*3-0</t>
  </si>
  <si>
    <t>*1-2</t>
  </si>
  <si>
    <t>*4-1</t>
  </si>
  <si>
    <t>*0-0</t>
  </si>
  <si>
    <t>*9-0</t>
  </si>
  <si>
    <t>*13-0</t>
  </si>
  <si>
    <t>*5-0</t>
  </si>
  <si>
    <t>*8-0</t>
  </si>
  <si>
    <t>*1-0</t>
  </si>
  <si>
    <t>*0-3</t>
  </si>
  <si>
    <t xml:space="preserve"> </t>
  </si>
  <si>
    <t>*0-9</t>
  </si>
  <si>
    <t>*0-2</t>
  </si>
  <si>
    <t>vs.</t>
  </si>
  <si>
    <t>vs</t>
  </si>
  <si>
    <t>CHAMPIONS:</t>
  </si>
  <si>
    <t>RUNNER UP:</t>
  </si>
  <si>
    <t>2</t>
  </si>
  <si>
    <t>0</t>
  </si>
  <si>
    <t>Eastside FC Red 1</t>
  </si>
  <si>
    <t>FC Alliance Gold 0</t>
  </si>
  <si>
    <t xml:space="preserve">Champions: Eastside FC Red </t>
  </si>
  <si>
    <t>Runner up: FC Alliance</t>
  </si>
  <si>
    <t>Eastside 98 Red Nuon 7   vs   Eastside 98 White 0</t>
  </si>
  <si>
    <t>Champions: Eastside 98</t>
  </si>
  <si>
    <t>Runner up: Eastside</t>
  </si>
  <si>
    <t>ST Gallos 4</t>
  </si>
  <si>
    <t>Colibri 2</t>
  </si>
  <si>
    <t>Champions: St. Gallos</t>
  </si>
  <si>
    <t>Runner up: Colibri</t>
  </si>
  <si>
    <t>Pumas 3</t>
  </si>
  <si>
    <t>CSC Arsenal 96 Gold 0</t>
  </si>
  <si>
    <t>Champions: Pumas</t>
  </si>
  <si>
    <t>Runner up: CSC Arsenal</t>
  </si>
  <si>
    <t>Colibri 4</t>
  </si>
  <si>
    <t>Synergy 95 Persons 0</t>
  </si>
  <si>
    <t>Champions: Colibri</t>
  </si>
  <si>
    <t>Runner up: Synergy</t>
  </si>
  <si>
    <t>South Hill 3</t>
  </si>
  <si>
    <t>Harbor FC 0</t>
  </si>
  <si>
    <t xml:space="preserve">Champions: South Hill </t>
  </si>
  <si>
    <t>Runner up:  Harbor FC</t>
  </si>
  <si>
    <t>NK Explosion - 1</t>
  </si>
  <si>
    <t>GRFC 93 - 0</t>
  </si>
  <si>
    <t>Champions: NK Explosion</t>
  </si>
  <si>
    <t>Runner up: GRFC</t>
  </si>
  <si>
    <t>Tac United Chelsea-2</t>
  </si>
  <si>
    <t>HPFC 92 Heat-1</t>
  </si>
  <si>
    <t>Champions: Tacoma United Chelsea</t>
  </si>
  <si>
    <t>Runner up: HPFC Heat</t>
  </si>
  <si>
    <t>TSS Academy-1</t>
  </si>
  <si>
    <t>Seattle United 99 Copa-1</t>
  </si>
  <si>
    <t>Champions: Seattle United Copa</t>
  </si>
  <si>
    <t>Runner up: TSS Academy</t>
  </si>
  <si>
    <t>Dos 98-2</t>
  </si>
  <si>
    <t>Champions: Dos Red</t>
  </si>
  <si>
    <t>Eastside 97 Red-1</t>
  </si>
  <si>
    <t>HPFC 97 Blue-0</t>
  </si>
  <si>
    <t>Champions: Eastside 97 Red</t>
  </si>
  <si>
    <t>Runner up: HPFC 97 Blue</t>
  </si>
  <si>
    <t>Dos 96 White-0 vs. Harbor FC-1</t>
  </si>
  <si>
    <t>Champions: Harbor FC</t>
  </si>
  <si>
    <t>Runner up: Dos White</t>
  </si>
  <si>
    <t>FC Alliance - 1 vs. NW Nationals 95 Blue - 0</t>
  </si>
  <si>
    <t>Champions: FC Alliance</t>
  </si>
  <si>
    <t>Runner up: NW Nationals 95 Blue</t>
  </si>
  <si>
    <t>Kelowna United - 0</t>
  </si>
  <si>
    <t>Group A</t>
  </si>
  <si>
    <t>Group B</t>
  </si>
  <si>
    <t>Date</t>
  </si>
  <si>
    <t>Time</t>
  </si>
  <si>
    <t>Field #</t>
  </si>
  <si>
    <t>Home Team</t>
  </si>
  <si>
    <t>Away Team</t>
  </si>
  <si>
    <t>First Place Group B</t>
  </si>
  <si>
    <t>First Place Group A</t>
  </si>
  <si>
    <t>#1</t>
  </si>
  <si>
    <t>#2</t>
  </si>
  <si>
    <t>#3</t>
  </si>
  <si>
    <t>GF</t>
  </si>
  <si>
    <t>GA</t>
  </si>
  <si>
    <t>Total Points</t>
  </si>
  <si>
    <t>Winner Group A</t>
  </si>
  <si>
    <t>Winner Group B</t>
  </si>
  <si>
    <t>`</t>
  </si>
  <si>
    <t>#4</t>
  </si>
  <si>
    <t>BU11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</si>
  <si>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</si>
  <si>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</si>
  <si>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</si>
  <si>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</si>
  <si>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</si>
  <si>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</si>
  <si>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GU11</t>
  </si>
  <si>
    <t>BU13</t>
  </si>
  <si>
    <t>Memorial Day Classic</t>
  </si>
  <si>
    <t>May 29-31</t>
  </si>
  <si>
    <t>FC Galaxy</t>
  </si>
  <si>
    <t>Eastside FC Red</t>
  </si>
  <si>
    <t>FC Alliance Gold</t>
  </si>
  <si>
    <t>BU12</t>
  </si>
  <si>
    <t>HPFC Heat 98 Blue</t>
  </si>
  <si>
    <t>BU19</t>
  </si>
  <si>
    <t>HPFC Heat 98 Red</t>
  </si>
  <si>
    <t>Eastside 98 Red Nuon</t>
  </si>
  <si>
    <t>Eastside 98 White</t>
  </si>
  <si>
    <t>Colibri</t>
  </si>
  <si>
    <t>West Coast Capitols</t>
  </si>
  <si>
    <t>ST Gallos</t>
  </si>
  <si>
    <t>Pumas</t>
  </si>
  <si>
    <t>BU14</t>
  </si>
  <si>
    <t>CSC Arsenal 96 Gold</t>
  </si>
  <si>
    <t>Synergy 96 Maletich</t>
  </si>
  <si>
    <t>BU15</t>
  </si>
  <si>
    <t>Eastside FC White</t>
  </si>
  <si>
    <t>BHSC Vipers</t>
  </si>
  <si>
    <t>Synergy 95 Persons</t>
  </si>
  <si>
    <t>Wa Rush 96 Nike</t>
  </si>
  <si>
    <t>BU16</t>
  </si>
  <si>
    <t>Tac United Deportiva</t>
  </si>
  <si>
    <t>South Hill Revolution</t>
  </si>
  <si>
    <t>GRFC 94 Red</t>
  </si>
  <si>
    <t>Harbor FC 94</t>
  </si>
  <si>
    <t>BU17</t>
  </si>
  <si>
    <t>Tac United Manchester</t>
  </si>
  <si>
    <t>GRFC 93</t>
  </si>
  <si>
    <t>ESUFC Everton</t>
  </si>
  <si>
    <t>HPFC 93 Red</t>
  </si>
  <si>
    <t>NK Explosion</t>
  </si>
  <si>
    <t>Flathead Force</t>
  </si>
  <si>
    <t>MRFC 92 Blue</t>
  </si>
  <si>
    <t>HPFC 92 Heat</t>
  </si>
  <si>
    <t>CSC Arsenal 92</t>
  </si>
  <si>
    <t>Tac United Chelsea</t>
  </si>
  <si>
    <t>MVP Rapids 92 Navy</t>
  </si>
  <si>
    <t>Chilliwack FC</t>
  </si>
  <si>
    <t>FC Super Fire</t>
  </si>
  <si>
    <t>TSS Academy</t>
  </si>
  <si>
    <t>Seattle United S Blue</t>
  </si>
  <si>
    <t>Tynecastle WPFD C</t>
  </si>
  <si>
    <t>Synergy FC 99 White</t>
  </si>
  <si>
    <t>NWN 99 Blue</t>
  </si>
  <si>
    <t>ASE Ollero</t>
  </si>
  <si>
    <t>Seattle United 99 Copa</t>
  </si>
  <si>
    <t>GU12</t>
  </si>
  <si>
    <t>Semiahmoo Travel Team</t>
  </si>
  <si>
    <t>Freedom 98 Slaczka</t>
  </si>
  <si>
    <t>Wa Rush 98 Swoosh</t>
  </si>
  <si>
    <t>Dos 98</t>
  </si>
  <si>
    <t>WPFC 98 White</t>
  </si>
  <si>
    <t>Wa Rush 98 Classic</t>
  </si>
  <si>
    <t>GU13</t>
  </si>
  <si>
    <t>HPFC 97 Blue</t>
  </si>
  <si>
    <t>Harbor FC</t>
  </si>
  <si>
    <t>GU14</t>
  </si>
  <si>
    <t>Eastside 97 Red</t>
  </si>
  <si>
    <t>Dos 96 White</t>
  </si>
  <si>
    <t>Galaxy</t>
  </si>
  <si>
    <t>Reign</t>
  </si>
  <si>
    <t>GU15</t>
  </si>
  <si>
    <t>Cascade FC</t>
  </si>
  <si>
    <t>FC Alliance 95 Gold</t>
  </si>
  <si>
    <t>Sky River Extreme</t>
  </si>
  <si>
    <t>NW Nationals 95 Blue</t>
  </si>
  <si>
    <t>GU16</t>
  </si>
  <si>
    <t>Kelowna United</t>
  </si>
  <si>
    <t>Eastside 94 White</t>
  </si>
  <si>
    <t>Harbor Premier 94</t>
  </si>
  <si>
    <t>FWU Reign 94</t>
  </si>
  <si>
    <t>GU17</t>
  </si>
  <si>
    <t>Missoula Strikers</t>
  </si>
  <si>
    <t>Sparta 93</t>
  </si>
  <si>
    <t>Tornadoes</t>
  </si>
  <si>
    <t>HPFC Eagles 93</t>
  </si>
  <si>
    <t>Fusion Fire CPT</t>
  </si>
  <si>
    <t>GU19</t>
  </si>
  <si>
    <t>Dos FC 92 Red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</si>
</sst>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;@"/>
    <numFmt numFmtId="169" formatCode="[$-409]h:mm\ AM/PM;@"/>
    <numFmt numFmtId="170" formatCode="[$-409]dddd\,\ mmmm\ dd\,\ yyyy"/>
    <numFmt numFmtId="171" formatCode="[$-409]h:mm:ss\ AM/PM"/>
    <numFmt numFmtId="172" formatCode="[$-F400]h:mm:ss\ AM/PM"/>
  </numFmts>
  <fonts count="27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8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Border="1" applyAlignment="1">
      <alignment horizontal="center" wrapText="1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30">
      <selection activeCell="E40" sqref="E40:E41"/>
    </sheetView>
  </sheetViews>
  <sheetFormatPr defaultColWidth="8.8515625" defaultRowHeight="12.75"/>
  <cols>
    <col min="1" max="1" width="8.8515625" style="0" customWidth="1"/>
    <col min="2" max="2" width="11.421875" style="0" customWidth="1"/>
    <col min="3" max="3" width="8.8515625" style="0" customWidth="1"/>
    <col min="4" max="4" width="10.7109375" style="0" customWidth="1"/>
    <col min="5" max="5" width="11.00390625" style="0" customWidth="1"/>
    <col min="6" max="6" width="8.8515625" style="0" customWidth="1"/>
    <col min="7" max="7" width="11.140625" style="0" customWidth="1"/>
    <col min="8" max="8" width="10.00390625" style="0" customWidth="1"/>
    <col min="9" max="9" width="10.8515625" style="0" customWidth="1"/>
  </cols>
  <sheetData>
    <row r="1" spans="2:5" ht="16.5">
      <c r="B1" s="7"/>
      <c r="E1" s="1" t="s">
        <v>122</v>
      </c>
    </row>
    <row r="2" spans="2:5" ht="16.5">
      <c r="B2" s="7"/>
      <c r="E2" s="1" t="s">
        <v>123</v>
      </c>
    </row>
    <row r="3" spans="2:5" ht="16.5">
      <c r="B3" s="7"/>
      <c r="E3" s="1" t="s">
        <v>202</v>
      </c>
    </row>
    <row r="4" spans="2:5" ht="15">
      <c r="B4" s="7"/>
      <c r="E4" s="39" t="s">
        <v>19</v>
      </c>
    </row>
    <row r="5" spans="4:7" ht="12">
      <c r="D5" s="68" t="s">
        <v>94</v>
      </c>
      <c r="E5" s="69"/>
      <c r="F5" s="12"/>
      <c r="G5" s="12"/>
    </row>
    <row r="6" spans="4:7" ht="12">
      <c r="D6" s="59" t="s">
        <v>203</v>
      </c>
      <c r="E6" s="60"/>
      <c r="F6" s="12"/>
      <c r="G6" s="12"/>
    </row>
    <row r="7" spans="4:7" ht="12">
      <c r="D7" s="59" t="s">
        <v>5</v>
      </c>
      <c r="E7" s="60"/>
      <c r="F7" s="12"/>
      <c r="G7" s="12"/>
    </row>
    <row r="8" spans="4:7" ht="12">
      <c r="D8" s="59" t="s">
        <v>6</v>
      </c>
      <c r="E8" s="60"/>
      <c r="F8" s="12"/>
      <c r="G8" s="12"/>
    </row>
    <row r="9" spans="4:7" ht="12">
      <c r="D9" s="59" t="s">
        <v>20</v>
      </c>
      <c r="E9" s="60"/>
      <c r="F9" s="12"/>
      <c r="G9" s="12"/>
    </row>
    <row r="10" spans="4:7" ht="12">
      <c r="D10" s="70" t="s">
        <v>14</v>
      </c>
      <c r="E10" s="70"/>
      <c r="F10" s="12"/>
      <c r="G10" s="12"/>
    </row>
    <row r="11" ht="12">
      <c r="B11" s="7"/>
    </row>
    <row r="12" spans="1:9" ht="12">
      <c r="A12" s="9" t="s">
        <v>96</v>
      </c>
      <c r="B12" s="10" t="s">
        <v>97</v>
      </c>
      <c r="C12" s="9" t="s">
        <v>98</v>
      </c>
      <c r="D12" s="9" t="s">
        <v>22</v>
      </c>
      <c r="E12" s="65" t="s">
        <v>99</v>
      </c>
      <c r="F12" s="65"/>
      <c r="G12" s="65" t="s">
        <v>100</v>
      </c>
      <c r="H12" s="65"/>
      <c r="I12" s="9" t="s">
        <v>22</v>
      </c>
    </row>
    <row r="13" spans="1:11" ht="12">
      <c r="A13" s="43">
        <v>40327</v>
      </c>
      <c r="B13" s="44">
        <v>0.4166666666666667</v>
      </c>
      <c r="C13" s="45">
        <v>1</v>
      </c>
      <c r="D13" s="45">
        <v>3</v>
      </c>
      <c r="E13" s="61" t="str">
        <f>D7</f>
        <v>Eastside 92 White</v>
      </c>
      <c r="F13" s="61"/>
      <c r="G13" s="61" t="str">
        <f>D8</f>
        <v>Tusk Dolphins</v>
      </c>
      <c r="H13" s="61"/>
      <c r="I13" s="9">
        <v>0</v>
      </c>
      <c r="J13" s="38"/>
      <c r="K13" s="38"/>
    </row>
    <row r="14" spans="1:11" ht="12">
      <c r="A14" s="43">
        <v>40327</v>
      </c>
      <c r="B14" s="44">
        <v>0.46875</v>
      </c>
      <c r="C14" s="45">
        <v>11</v>
      </c>
      <c r="D14" s="45">
        <v>2</v>
      </c>
      <c r="E14" s="61" t="str">
        <f>D9</f>
        <v>Puget Sound Slammers</v>
      </c>
      <c r="F14" s="61"/>
      <c r="G14" s="66" t="str">
        <f>D10</f>
        <v>Seattle United 92 Tango</v>
      </c>
      <c r="H14" s="66"/>
      <c r="I14" s="9">
        <v>1</v>
      </c>
      <c r="J14" s="38"/>
      <c r="K14" s="38"/>
    </row>
    <row r="15" spans="1:9" ht="12">
      <c r="A15" s="43">
        <v>40327</v>
      </c>
      <c r="B15" s="44">
        <v>0.7916666666666666</v>
      </c>
      <c r="C15" s="45">
        <v>11</v>
      </c>
      <c r="D15" s="45">
        <v>0</v>
      </c>
      <c r="E15" s="61" t="str">
        <f>D8</f>
        <v>Tusk Dolphins</v>
      </c>
      <c r="F15" s="61"/>
      <c r="G15" s="61" t="str">
        <f>D9</f>
        <v>Puget Sound Slammers</v>
      </c>
      <c r="H15" s="61"/>
      <c r="I15" s="9">
        <v>2</v>
      </c>
    </row>
    <row r="16" spans="1:9" ht="12">
      <c r="A16" s="43">
        <v>40327</v>
      </c>
      <c r="B16" s="44">
        <v>0.84375</v>
      </c>
      <c r="C16" s="45">
        <v>11</v>
      </c>
      <c r="D16" s="45">
        <v>0</v>
      </c>
      <c r="E16" s="61" t="str">
        <f>D6</f>
        <v>Dos FC 92 Red</v>
      </c>
      <c r="F16" s="61"/>
      <c r="G16" s="61" t="str">
        <f>D7</f>
        <v>Eastside 92 White</v>
      </c>
      <c r="H16" s="61"/>
      <c r="I16" s="9">
        <v>1</v>
      </c>
    </row>
    <row r="17" spans="2:8" ht="12">
      <c r="B17" s="3"/>
      <c r="G17" s="3"/>
      <c r="H17" s="3"/>
    </row>
    <row r="18" spans="1:9" ht="12">
      <c r="A18" s="43">
        <v>40328</v>
      </c>
      <c r="B18" s="44">
        <v>0.34375</v>
      </c>
      <c r="C18" s="45">
        <v>11</v>
      </c>
      <c r="D18" s="45">
        <v>5</v>
      </c>
      <c r="E18" s="47" t="str">
        <f>D10</f>
        <v>Seattle United 92 Tango</v>
      </c>
      <c r="F18" s="41"/>
      <c r="G18" s="61" t="str">
        <f>D8</f>
        <v>Tusk Dolphins</v>
      </c>
      <c r="H18" s="61"/>
      <c r="I18" s="9">
        <v>1</v>
      </c>
    </row>
    <row r="19" spans="1:9" ht="12">
      <c r="A19" s="43">
        <v>40328</v>
      </c>
      <c r="B19" s="44">
        <v>0.3958333333333333</v>
      </c>
      <c r="C19" s="45">
        <v>11</v>
      </c>
      <c r="D19" s="45">
        <v>0</v>
      </c>
      <c r="E19" s="47" t="str">
        <f>D9</f>
        <v>Puget Sound Slammers</v>
      </c>
      <c r="F19" s="41"/>
      <c r="G19" s="61" t="str">
        <f>D6</f>
        <v>Dos FC 92 Red</v>
      </c>
      <c r="H19" s="61"/>
      <c r="I19" s="9">
        <v>3</v>
      </c>
    </row>
    <row r="20" spans="1:9" ht="12">
      <c r="A20" s="43">
        <v>40328</v>
      </c>
      <c r="B20" s="44">
        <v>0.6770833333333334</v>
      </c>
      <c r="C20" s="45">
        <v>1</v>
      </c>
      <c r="D20" s="45">
        <v>1</v>
      </c>
      <c r="E20" s="47" t="str">
        <f>D6</f>
        <v>Dos FC 92 Red</v>
      </c>
      <c r="F20" s="41"/>
      <c r="G20" s="66" t="str">
        <f>D10</f>
        <v>Seattle United 92 Tango</v>
      </c>
      <c r="H20" s="66"/>
      <c r="I20" s="9">
        <v>1</v>
      </c>
    </row>
    <row r="21" spans="1:9" ht="12">
      <c r="A21" s="43">
        <v>40328</v>
      </c>
      <c r="B21" s="44">
        <v>0.729166666666667</v>
      </c>
      <c r="C21" s="45">
        <v>1</v>
      </c>
      <c r="D21" s="45">
        <v>2</v>
      </c>
      <c r="E21" s="47" t="str">
        <f>D7</f>
        <v>Eastside 92 White</v>
      </c>
      <c r="F21" s="41"/>
      <c r="G21" s="61" t="str">
        <f>D9</f>
        <v>Puget Sound Slammers</v>
      </c>
      <c r="H21" s="61"/>
      <c r="I21" s="9">
        <v>0</v>
      </c>
    </row>
    <row r="22" spans="1:9" ht="12">
      <c r="A22" s="4"/>
      <c r="B22" s="13"/>
      <c r="C22" s="5"/>
      <c r="D22" s="5"/>
      <c r="E22" s="6"/>
      <c r="F22" s="5"/>
      <c r="G22" s="5"/>
      <c r="H22" s="5"/>
      <c r="I22" s="3"/>
    </row>
    <row r="23" spans="1:9" ht="12">
      <c r="A23" s="43">
        <v>40329</v>
      </c>
      <c r="B23" s="44">
        <v>0.5</v>
      </c>
      <c r="C23" s="45">
        <v>1</v>
      </c>
      <c r="D23" s="45"/>
      <c r="E23" s="47" t="str">
        <f>D8</f>
        <v>Tusk Dolphins</v>
      </c>
      <c r="F23" s="41"/>
      <c r="G23" s="61" t="str">
        <f>D6</f>
        <v>Dos FC 92 Red</v>
      </c>
      <c r="H23" s="61"/>
      <c r="I23" s="9"/>
    </row>
    <row r="24" spans="1:9" ht="12">
      <c r="A24" s="43">
        <v>40329</v>
      </c>
      <c r="B24" s="44">
        <v>0.5</v>
      </c>
      <c r="C24" s="45">
        <v>2</v>
      </c>
      <c r="D24" s="45"/>
      <c r="E24" s="47" t="str">
        <f>D10</f>
        <v>Seattle United 92 Tango</v>
      </c>
      <c r="F24" s="41"/>
      <c r="G24" s="61" t="str">
        <f>D7</f>
        <v>Eastside 92 White</v>
      </c>
      <c r="H24" s="61"/>
      <c r="I24" s="9"/>
    </row>
    <row r="25" spans="1:9" ht="12">
      <c r="A25" s="4"/>
      <c r="B25" s="13"/>
      <c r="C25" s="5"/>
      <c r="D25" s="5"/>
      <c r="E25" s="6"/>
      <c r="F25" s="5"/>
      <c r="G25" s="6"/>
      <c r="H25" s="6"/>
      <c r="I25" s="8"/>
    </row>
    <row r="26" spans="1:9" ht="12">
      <c r="A26" s="43">
        <v>40329</v>
      </c>
      <c r="B26" s="44">
        <v>0.6041666666666666</v>
      </c>
      <c r="C26" s="45">
        <v>1</v>
      </c>
      <c r="D26" s="45"/>
      <c r="E26" s="61" t="s">
        <v>116</v>
      </c>
      <c r="F26" s="61"/>
      <c r="G26" s="61" t="s">
        <v>117</v>
      </c>
      <c r="H26" s="61"/>
      <c r="I26" s="10"/>
    </row>
    <row r="27" ht="12">
      <c r="B27" s="7"/>
    </row>
    <row r="28" spans="1:9" ht="12">
      <c r="A28" s="64" t="s">
        <v>94</v>
      </c>
      <c r="B28" s="64"/>
      <c r="C28" s="9" t="s">
        <v>103</v>
      </c>
      <c r="D28" s="10" t="s">
        <v>104</v>
      </c>
      <c r="E28" s="9" t="s">
        <v>105</v>
      </c>
      <c r="F28" s="9" t="s">
        <v>112</v>
      </c>
      <c r="G28" s="10" t="s">
        <v>106</v>
      </c>
      <c r="H28" s="9" t="s">
        <v>107</v>
      </c>
      <c r="I28" s="10" t="s">
        <v>108</v>
      </c>
    </row>
    <row r="29" spans="1:9" ht="12">
      <c r="A29" s="59" t="str">
        <f>D6</f>
        <v>Dos FC 92 Red</v>
      </c>
      <c r="B29" s="60"/>
      <c r="C29" s="9">
        <v>0</v>
      </c>
      <c r="D29" s="9">
        <v>10</v>
      </c>
      <c r="E29" s="9">
        <v>4</v>
      </c>
      <c r="F29" s="9"/>
      <c r="G29" s="9"/>
      <c r="H29" s="9"/>
      <c r="I29" s="9">
        <f>SUM(C29:F29)</f>
        <v>14</v>
      </c>
    </row>
    <row r="30" spans="1:9" ht="12">
      <c r="A30" s="59" t="str">
        <f>D7</f>
        <v>Eastside 92 White</v>
      </c>
      <c r="B30" s="60"/>
      <c r="C30" s="9">
        <v>10</v>
      </c>
      <c r="D30" s="9">
        <v>8</v>
      </c>
      <c r="E30" s="9">
        <v>9</v>
      </c>
      <c r="F30" s="9"/>
      <c r="G30" s="9"/>
      <c r="H30" s="9"/>
      <c r="I30" s="9">
        <f>SUM(C30:F30)</f>
        <v>27</v>
      </c>
    </row>
    <row r="31" spans="1:9" ht="12">
      <c r="A31" s="59" t="str">
        <f>D8</f>
        <v>Tusk Dolphins</v>
      </c>
      <c r="B31" s="60"/>
      <c r="C31" s="9">
        <v>0</v>
      </c>
      <c r="D31" s="9">
        <v>0</v>
      </c>
      <c r="E31" s="9">
        <v>1</v>
      </c>
      <c r="F31" s="9"/>
      <c r="G31" s="9"/>
      <c r="H31" s="9"/>
      <c r="I31" s="9">
        <f>SUM(C31:F31)</f>
        <v>1</v>
      </c>
    </row>
    <row r="32" spans="1:9" ht="12">
      <c r="A32" s="59" t="str">
        <f>D9</f>
        <v>Puget Sound Slammers</v>
      </c>
      <c r="B32" s="60"/>
      <c r="C32" s="9">
        <v>8</v>
      </c>
      <c r="D32" s="9">
        <v>9</v>
      </c>
      <c r="E32" s="9">
        <v>0</v>
      </c>
      <c r="F32" s="9">
        <v>0</v>
      </c>
      <c r="G32" s="9"/>
      <c r="H32" s="9"/>
      <c r="I32" s="9">
        <f>SUM(C32:F32)</f>
        <v>17</v>
      </c>
    </row>
    <row r="33" spans="1:9" ht="12">
      <c r="A33" s="62" t="str">
        <f>D10</f>
        <v>Seattle United 92 Tango</v>
      </c>
      <c r="B33" s="63"/>
      <c r="C33" s="9">
        <v>1</v>
      </c>
      <c r="D33" s="9">
        <v>9</v>
      </c>
      <c r="E33" s="9">
        <v>4</v>
      </c>
      <c r="F33" s="9"/>
      <c r="G33" s="9"/>
      <c r="H33" s="9"/>
      <c r="I33" s="9">
        <f>SUM(C33:F33)</f>
        <v>14</v>
      </c>
    </row>
    <row r="35" spans="1:9" ht="12">
      <c r="A35" s="23" t="s">
        <v>23</v>
      </c>
      <c r="B35" s="25"/>
      <c r="C35" s="25"/>
      <c r="D35" s="25"/>
      <c r="E35" s="25"/>
      <c r="F35" s="25"/>
      <c r="G35" s="25"/>
      <c r="H35" s="25"/>
      <c r="I35" s="25"/>
    </row>
    <row r="36" spans="1:9" ht="12">
      <c r="A36" s="53">
        <v>40329</v>
      </c>
      <c r="B36" s="54">
        <v>0.6041666666666666</v>
      </c>
      <c r="C36" s="23">
        <v>1</v>
      </c>
      <c r="D36" s="67" t="s">
        <v>2</v>
      </c>
      <c r="E36" s="67"/>
      <c r="F36" s="23" t="s">
        <v>40</v>
      </c>
      <c r="G36" s="67" t="s">
        <v>3</v>
      </c>
      <c r="H36" s="67"/>
      <c r="I36" s="25"/>
    </row>
    <row r="39" ht="12">
      <c r="A39" s="57" t="s">
        <v>82</v>
      </c>
    </row>
    <row r="40" ht="12">
      <c r="A40" s="21" t="s">
        <v>4</v>
      </c>
    </row>
  </sheetData>
  <sheetProtection/>
  <mergeCells count="32">
    <mergeCell ref="D36:E36"/>
    <mergeCell ref="G36:H36"/>
    <mergeCell ref="G13:H13"/>
    <mergeCell ref="G14:H14"/>
    <mergeCell ref="D5:E5"/>
    <mergeCell ref="D6:E6"/>
    <mergeCell ref="D7:E7"/>
    <mergeCell ref="D8:E8"/>
    <mergeCell ref="D9:E9"/>
    <mergeCell ref="D10:E10"/>
    <mergeCell ref="E12:F12"/>
    <mergeCell ref="E13:F13"/>
    <mergeCell ref="E14:F14"/>
    <mergeCell ref="G21:H21"/>
    <mergeCell ref="G20:H20"/>
    <mergeCell ref="G18:H18"/>
    <mergeCell ref="G19:H19"/>
    <mergeCell ref="G12:H12"/>
    <mergeCell ref="G16:H16"/>
    <mergeCell ref="G15:H15"/>
    <mergeCell ref="G23:H23"/>
    <mergeCell ref="G24:H24"/>
    <mergeCell ref="E26:F26"/>
    <mergeCell ref="G26:H26"/>
    <mergeCell ref="A28:B28"/>
    <mergeCell ref="A29:B29"/>
    <mergeCell ref="A30:B30"/>
    <mergeCell ref="A31:B31"/>
    <mergeCell ref="E15:F15"/>
    <mergeCell ref="E16:F16"/>
    <mergeCell ref="A32:B32"/>
    <mergeCell ref="A33:B33"/>
  </mergeCells>
  <printOptions/>
  <pageMargins left="0.75" right="0.21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4">
      <selection activeCell="E41" sqref="E41"/>
    </sheetView>
  </sheetViews>
  <sheetFormatPr defaultColWidth="8.8515625" defaultRowHeight="12.75"/>
  <cols>
    <col min="1" max="1" width="8.8515625" style="0" customWidth="1"/>
    <col min="2" max="2" width="11.00390625" style="0" customWidth="1"/>
    <col min="3" max="3" width="10.421875" style="0" customWidth="1"/>
    <col min="4" max="4" width="9.140625" style="0" customWidth="1"/>
    <col min="5" max="5" width="10.28125" style="0" customWidth="1"/>
    <col min="6" max="6" width="8.8515625" style="0" customWidth="1"/>
    <col min="7" max="7" width="10.8515625" style="0" customWidth="1"/>
    <col min="8" max="8" width="11.42187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150</v>
      </c>
    </row>
    <row r="4" ht="16.5">
      <c r="E4" s="1" t="s">
        <v>15</v>
      </c>
    </row>
    <row r="5" spans="3:8" ht="12">
      <c r="C5" s="68" t="s">
        <v>94</v>
      </c>
      <c r="D5" s="69"/>
      <c r="F5" s="68" t="s">
        <v>95</v>
      </c>
      <c r="G5" s="69"/>
      <c r="H5" s="12"/>
    </row>
    <row r="6" spans="3:8" ht="12">
      <c r="C6" s="59" t="s">
        <v>141</v>
      </c>
      <c r="D6" s="60"/>
      <c r="F6" s="59" t="s">
        <v>153</v>
      </c>
      <c r="G6" s="60"/>
      <c r="H6" s="12"/>
    </row>
    <row r="7" spans="3:8" ht="12">
      <c r="C7" s="59" t="s">
        <v>151</v>
      </c>
      <c r="D7" s="60"/>
      <c r="F7" s="59" t="s">
        <v>154</v>
      </c>
      <c r="G7" s="60"/>
      <c r="H7" s="12"/>
    </row>
    <row r="8" spans="2:8" ht="12">
      <c r="B8" s="14"/>
      <c r="C8" s="59" t="s">
        <v>152</v>
      </c>
      <c r="D8" s="60"/>
      <c r="F8" s="59" t="s">
        <v>155</v>
      </c>
      <c r="G8" s="60"/>
      <c r="H8" s="12"/>
    </row>
    <row r="9" spans="2:3" ht="12">
      <c r="B9" s="12"/>
      <c r="C9" s="11"/>
    </row>
    <row r="10" spans="1:9" ht="12">
      <c r="A10" s="9" t="s">
        <v>96</v>
      </c>
      <c r="B10" s="9" t="s">
        <v>97</v>
      </c>
      <c r="C10" s="9" t="s">
        <v>98</v>
      </c>
      <c r="D10" s="9" t="s">
        <v>22</v>
      </c>
      <c r="E10" s="65" t="s">
        <v>99</v>
      </c>
      <c r="F10" s="65"/>
      <c r="G10" s="65" t="s">
        <v>100</v>
      </c>
      <c r="H10" s="65"/>
      <c r="I10" s="9" t="s">
        <v>22</v>
      </c>
    </row>
    <row r="11" spans="1:13" ht="12">
      <c r="A11" s="43">
        <v>40327</v>
      </c>
      <c r="B11" s="44">
        <v>0.5208333333333334</v>
      </c>
      <c r="C11" s="45">
        <v>1</v>
      </c>
      <c r="D11" s="45">
        <v>7</v>
      </c>
      <c r="E11" s="61" t="s">
        <v>141</v>
      </c>
      <c r="F11" s="61"/>
      <c r="G11" s="61" t="s">
        <v>151</v>
      </c>
      <c r="H11" s="61"/>
      <c r="I11" s="9">
        <v>1</v>
      </c>
      <c r="M11" s="24"/>
    </row>
    <row r="12" spans="1:9" ht="12">
      <c r="A12" s="43">
        <v>40327</v>
      </c>
      <c r="B12" s="48">
        <v>0.5729166666666666</v>
      </c>
      <c r="C12" s="45">
        <v>1</v>
      </c>
      <c r="D12" s="45">
        <v>2</v>
      </c>
      <c r="E12" s="61" t="s">
        <v>152</v>
      </c>
      <c r="F12" s="61"/>
      <c r="G12" s="61" t="s">
        <v>153</v>
      </c>
      <c r="H12" s="61"/>
      <c r="I12" s="9">
        <v>1</v>
      </c>
    </row>
    <row r="13" spans="1:9" ht="12">
      <c r="A13" s="43">
        <v>40327</v>
      </c>
      <c r="B13" s="48">
        <v>0.7291666666666666</v>
      </c>
      <c r="C13" s="45">
        <v>1</v>
      </c>
      <c r="D13" s="45">
        <v>1</v>
      </c>
      <c r="E13" s="61" t="s">
        <v>154</v>
      </c>
      <c r="F13" s="61"/>
      <c r="G13" s="61" t="s">
        <v>155</v>
      </c>
      <c r="H13" s="61"/>
      <c r="I13" s="9">
        <v>2</v>
      </c>
    </row>
    <row r="14" spans="1:9" ht="12">
      <c r="A14" s="4"/>
      <c r="B14" s="27"/>
      <c r="C14" s="5"/>
      <c r="D14" s="5"/>
      <c r="E14" s="6"/>
      <c r="F14" s="5"/>
      <c r="G14" s="6"/>
      <c r="H14" s="6"/>
      <c r="I14" s="3" t="s">
        <v>37</v>
      </c>
    </row>
    <row r="15" spans="1:9" ht="12">
      <c r="A15" s="43">
        <v>40328</v>
      </c>
      <c r="B15" s="48">
        <v>0.6041666666666666</v>
      </c>
      <c r="C15" s="49">
        <v>11</v>
      </c>
      <c r="D15" s="49">
        <v>0</v>
      </c>
      <c r="E15" s="61" t="s">
        <v>151</v>
      </c>
      <c r="F15" s="61"/>
      <c r="G15" s="61" t="s">
        <v>152</v>
      </c>
      <c r="H15" s="61"/>
      <c r="I15" s="9">
        <v>6</v>
      </c>
    </row>
    <row r="16" spans="1:9" ht="12">
      <c r="A16" s="43">
        <v>40328</v>
      </c>
      <c r="B16" s="48">
        <v>0.65625</v>
      </c>
      <c r="C16" s="49">
        <v>11</v>
      </c>
      <c r="D16" s="49">
        <v>1</v>
      </c>
      <c r="E16" s="61" t="s">
        <v>154</v>
      </c>
      <c r="F16" s="61"/>
      <c r="G16" s="61" t="s">
        <v>141</v>
      </c>
      <c r="H16" s="61"/>
      <c r="I16" s="9">
        <v>1</v>
      </c>
    </row>
    <row r="17" spans="1:9" ht="12">
      <c r="A17" s="43">
        <v>40328</v>
      </c>
      <c r="B17" s="48">
        <v>0.7083333333333334</v>
      </c>
      <c r="C17" s="49">
        <v>11</v>
      </c>
      <c r="D17" s="49">
        <v>0</v>
      </c>
      <c r="E17" s="61" t="s">
        <v>155</v>
      </c>
      <c r="F17" s="61"/>
      <c r="G17" s="61" t="s">
        <v>153</v>
      </c>
      <c r="H17" s="61"/>
      <c r="I17" s="9">
        <v>0</v>
      </c>
    </row>
    <row r="18" spans="1:9" ht="12">
      <c r="A18" s="4"/>
      <c r="B18" s="13"/>
      <c r="C18" s="5"/>
      <c r="D18" s="5"/>
      <c r="E18" s="6"/>
      <c r="F18" s="5"/>
      <c r="G18" s="6"/>
      <c r="H18" s="6"/>
      <c r="I18" s="3"/>
    </row>
    <row r="19" spans="1:9" ht="12">
      <c r="A19" s="43">
        <v>40329</v>
      </c>
      <c r="B19" s="44">
        <v>0.3958333333333333</v>
      </c>
      <c r="C19" s="45">
        <v>2</v>
      </c>
      <c r="D19" s="45">
        <v>0</v>
      </c>
      <c r="E19" s="61" t="s">
        <v>151</v>
      </c>
      <c r="F19" s="61"/>
      <c r="G19" s="61" t="s">
        <v>155</v>
      </c>
      <c r="H19" s="61"/>
      <c r="I19" s="9">
        <v>3</v>
      </c>
    </row>
    <row r="20" spans="1:9" ht="12">
      <c r="A20" s="43">
        <v>40329</v>
      </c>
      <c r="B20" s="44">
        <v>0.395833333333333</v>
      </c>
      <c r="C20" s="45">
        <v>3</v>
      </c>
      <c r="D20" s="45">
        <v>1</v>
      </c>
      <c r="E20" s="61" t="s">
        <v>141</v>
      </c>
      <c r="F20" s="61"/>
      <c r="G20" s="61" t="s">
        <v>152</v>
      </c>
      <c r="H20" s="61"/>
      <c r="I20" s="9">
        <v>2</v>
      </c>
    </row>
    <row r="21" spans="1:9" ht="12">
      <c r="A21" s="43">
        <v>40329</v>
      </c>
      <c r="B21" s="44">
        <v>0.395833333333333</v>
      </c>
      <c r="C21" s="45">
        <v>4</v>
      </c>
      <c r="D21" s="45">
        <v>0</v>
      </c>
      <c r="E21" s="61" t="s">
        <v>153</v>
      </c>
      <c r="F21" s="61"/>
      <c r="G21" s="61" t="s">
        <v>154</v>
      </c>
      <c r="H21" s="61"/>
      <c r="I21" s="9">
        <v>1</v>
      </c>
    </row>
    <row r="22" spans="1:9" ht="12">
      <c r="A22" s="4"/>
      <c r="B22" s="13"/>
      <c r="C22" s="5"/>
      <c r="D22" s="5"/>
      <c r="E22" s="19"/>
      <c r="F22" s="20"/>
      <c r="G22" s="19"/>
      <c r="H22" s="19"/>
      <c r="I22" s="3"/>
    </row>
    <row r="23" spans="1:9" ht="12">
      <c r="A23" s="43">
        <v>40329</v>
      </c>
      <c r="B23" s="44">
        <v>0.6041666666666666</v>
      </c>
      <c r="C23" s="45">
        <v>2</v>
      </c>
      <c r="D23" s="45"/>
      <c r="E23" s="61" t="s">
        <v>102</v>
      </c>
      <c r="F23" s="61"/>
      <c r="G23" s="61" t="s">
        <v>101</v>
      </c>
      <c r="H23" s="61"/>
      <c r="I23" s="10"/>
    </row>
    <row r="25" spans="1:8" ht="12">
      <c r="A25" s="64" t="s">
        <v>94</v>
      </c>
      <c r="B25" s="68"/>
      <c r="C25" s="9" t="s">
        <v>103</v>
      </c>
      <c r="D25" s="10" t="s">
        <v>104</v>
      </c>
      <c r="E25" s="9" t="s">
        <v>105</v>
      </c>
      <c r="F25" s="10" t="s">
        <v>106</v>
      </c>
      <c r="G25" s="9" t="s">
        <v>107</v>
      </c>
      <c r="H25" s="10" t="s">
        <v>108</v>
      </c>
    </row>
    <row r="26" spans="1:8" ht="12">
      <c r="A26" s="59" t="str">
        <f>C6</f>
        <v>Eastside FC White</v>
      </c>
      <c r="B26" s="60"/>
      <c r="C26" s="9">
        <v>9</v>
      </c>
      <c r="D26" s="9">
        <v>4</v>
      </c>
      <c r="E26" s="9">
        <v>1</v>
      </c>
      <c r="F26" s="9"/>
      <c r="G26" s="9"/>
      <c r="H26" s="9">
        <f>SUM(C26:E26)</f>
        <v>14</v>
      </c>
    </row>
    <row r="27" spans="1:8" ht="12">
      <c r="A27" s="59" t="str">
        <f>C7</f>
        <v>Tac United Manchester</v>
      </c>
      <c r="B27" s="60"/>
      <c r="C27" s="9">
        <v>1</v>
      </c>
      <c r="D27" s="9">
        <v>0</v>
      </c>
      <c r="E27" s="9">
        <v>0</v>
      </c>
      <c r="F27" s="9"/>
      <c r="G27" s="9"/>
      <c r="H27" s="9">
        <f>SUM(C27:E27)</f>
        <v>1</v>
      </c>
    </row>
    <row r="28" spans="1:8" ht="12">
      <c r="A28" s="59" t="str">
        <f>C8</f>
        <v>GRFC 93</v>
      </c>
      <c r="B28" s="60"/>
      <c r="C28" s="9">
        <v>8</v>
      </c>
      <c r="D28" s="9">
        <v>10</v>
      </c>
      <c r="E28" s="9">
        <v>9</v>
      </c>
      <c r="F28" s="9"/>
      <c r="G28" s="9"/>
      <c r="H28" s="9">
        <f>SUM(C28:E28)</f>
        <v>27</v>
      </c>
    </row>
    <row r="29" spans="3:8" ht="12">
      <c r="C29" s="3"/>
      <c r="D29" s="3"/>
      <c r="E29" s="3"/>
      <c r="F29" s="3"/>
      <c r="G29" s="3"/>
      <c r="H29" s="3"/>
    </row>
    <row r="30" spans="1:8" ht="12">
      <c r="A30" s="64" t="s">
        <v>95</v>
      </c>
      <c r="B30" s="68"/>
      <c r="C30" s="9" t="s">
        <v>103</v>
      </c>
      <c r="D30" s="10" t="s">
        <v>104</v>
      </c>
      <c r="E30" s="9" t="s">
        <v>105</v>
      </c>
      <c r="F30" s="10" t="s">
        <v>106</v>
      </c>
      <c r="G30" s="9" t="s">
        <v>107</v>
      </c>
      <c r="H30" s="10" t="s">
        <v>108</v>
      </c>
    </row>
    <row r="31" spans="1:8" ht="12">
      <c r="A31" s="59" t="str">
        <f>F6</f>
        <v>ESUFC Everton</v>
      </c>
      <c r="B31" s="60"/>
      <c r="C31" s="9">
        <v>1</v>
      </c>
      <c r="D31" s="9">
        <v>4</v>
      </c>
      <c r="E31" s="9">
        <v>0</v>
      </c>
      <c r="F31" s="9"/>
      <c r="G31" s="9"/>
      <c r="H31" s="9">
        <f>SUM(C31:E31)</f>
        <v>5</v>
      </c>
    </row>
    <row r="32" spans="1:8" ht="12">
      <c r="A32" s="59" t="str">
        <f>F7</f>
        <v>HPFC 93 Red</v>
      </c>
      <c r="B32" s="60"/>
      <c r="C32" s="9">
        <v>1</v>
      </c>
      <c r="D32" s="9">
        <v>4</v>
      </c>
      <c r="E32" s="9">
        <v>8</v>
      </c>
      <c r="F32" s="9"/>
      <c r="G32" s="9"/>
      <c r="H32" s="9">
        <f>SUM(C32:E32)</f>
        <v>13</v>
      </c>
    </row>
    <row r="33" spans="1:8" ht="12">
      <c r="A33" s="59" t="str">
        <f>F8</f>
        <v>NK Explosion</v>
      </c>
      <c r="B33" s="60"/>
      <c r="C33" s="9">
        <v>8</v>
      </c>
      <c r="D33" s="9">
        <v>4</v>
      </c>
      <c r="E33" s="9">
        <v>10</v>
      </c>
      <c r="F33" s="9"/>
      <c r="G33" s="9"/>
      <c r="H33" s="9">
        <f>SUM(C33:E33)</f>
        <v>22</v>
      </c>
    </row>
    <row r="35" spans="1:9" ht="12">
      <c r="A35" s="23" t="s">
        <v>23</v>
      </c>
      <c r="B35" s="25"/>
      <c r="C35" s="25"/>
      <c r="D35" s="25"/>
      <c r="E35" s="25"/>
      <c r="F35" s="25"/>
      <c r="G35" s="25"/>
      <c r="H35" s="25"/>
      <c r="I35" s="25"/>
    </row>
    <row r="36" spans="1:9" ht="12">
      <c r="A36" s="53">
        <v>40329</v>
      </c>
      <c r="B36" s="54">
        <v>0.6041666666666666</v>
      </c>
      <c r="C36" s="23">
        <v>2</v>
      </c>
      <c r="D36" s="67" t="s">
        <v>70</v>
      </c>
      <c r="E36" s="67"/>
      <c r="F36" s="23" t="s">
        <v>40</v>
      </c>
      <c r="G36" s="67" t="s">
        <v>69</v>
      </c>
      <c r="H36" s="67"/>
      <c r="I36" s="25"/>
    </row>
    <row r="39" ht="12">
      <c r="A39" s="57" t="s">
        <v>71</v>
      </c>
    </row>
    <row r="40" ht="12">
      <c r="A40" s="21" t="s">
        <v>72</v>
      </c>
    </row>
  </sheetData>
  <sheetProtection/>
  <mergeCells count="40">
    <mergeCell ref="E12:F12"/>
    <mergeCell ref="G12:H12"/>
    <mergeCell ref="E23:F23"/>
    <mergeCell ref="G23:H23"/>
    <mergeCell ref="C7:D7"/>
    <mergeCell ref="F7:G7"/>
    <mergeCell ref="C8:D8"/>
    <mergeCell ref="F8:G8"/>
    <mergeCell ref="D36:E36"/>
    <mergeCell ref="G36:H36"/>
    <mergeCell ref="E10:F10"/>
    <mergeCell ref="G10:H10"/>
    <mergeCell ref="E16:F16"/>
    <mergeCell ref="G16:H16"/>
    <mergeCell ref="E20:F20"/>
    <mergeCell ref="G20:H20"/>
    <mergeCell ref="E13:F13"/>
    <mergeCell ref="G13:H13"/>
    <mergeCell ref="E15:F15"/>
    <mergeCell ref="G15:H15"/>
    <mergeCell ref="E17:F17"/>
    <mergeCell ref="G17:H17"/>
    <mergeCell ref="E19:F19"/>
    <mergeCell ref="G19:H19"/>
    <mergeCell ref="C5:D5"/>
    <mergeCell ref="F5:G5"/>
    <mergeCell ref="E11:F11"/>
    <mergeCell ref="G11:H11"/>
    <mergeCell ref="C6:D6"/>
    <mergeCell ref="F6:G6"/>
    <mergeCell ref="E21:F21"/>
    <mergeCell ref="G21:H21"/>
    <mergeCell ref="A30:B30"/>
    <mergeCell ref="A31:B31"/>
    <mergeCell ref="A32:B32"/>
    <mergeCell ref="A33:B33"/>
    <mergeCell ref="A27:B27"/>
    <mergeCell ref="A28:B28"/>
    <mergeCell ref="A25:B25"/>
    <mergeCell ref="A26:B26"/>
  </mergeCell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1">
      <selection activeCell="A38" sqref="A38"/>
    </sheetView>
  </sheetViews>
  <sheetFormatPr defaultColWidth="8.8515625" defaultRowHeight="12.75"/>
  <cols>
    <col min="1" max="7" width="8.8515625" style="0" customWidth="1"/>
    <col min="8" max="8" width="11.0039062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145</v>
      </c>
    </row>
    <row r="4" ht="16.5">
      <c r="E4" s="1" t="s">
        <v>16</v>
      </c>
    </row>
    <row r="5" spans="3:8" ht="12">
      <c r="C5" s="68" t="s">
        <v>94</v>
      </c>
      <c r="D5" s="69"/>
      <c r="F5" s="68" t="s">
        <v>95</v>
      </c>
      <c r="G5" s="69"/>
      <c r="H5" s="12"/>
    </row>
    <row r="6" spans="3:8" ht="12">
      <c r="C6" s="59" t="s">
        <v>134</v>
      </c>
      <c r="D6" s="60"/>
      <c r="F6" s="59" t="s">
        <v>133</v>
      </c>
      <c r="G6" s="60"/>
      <c r="H6" s="12"/>
    </row>
    <row r="7" spans="3:8" ht="12">
      <c r="C7" s="59" t="s">
        <v>146</v>
      </c>
      <c r="D7" s="60"/>
      <c r="F7" s="59" t="s">
        <v>148</v>
      </c>
      <c r="G7" s="60"/>
      <c r="H7" s="12"/>
    </row>
    <row r="8" spans="2:8" ht="12">
      <c r="B8" s="14"/>
      <c r="C8" s="59" t="s">
        <v>147</v>
      </c>
      <c r="D8" s="60"/>
      <c r="F8" s="59" t="s">
        <v>149</v>
      </c>
      <c r="G8" s="60"/>
      <c r="H8" s="12"/>
    </row>
    <row r="9" spans="2:3" ht="13.5" customHeight="1">
      <c r="B9" s="12"/>
      <c r="C9" s="11"/>
    </row>
    <row r="10" spans="1:9" ht="12">
      <c r="A10" s="9" t="s">
        <v>96</v>
      </c>
      <c r="B10" s="9" t="s">
        <v>97</v>
      </c>
      <c r="C10" s="9" t="s">
        <v>98</v>
      </c>
      <c r="D10" s="9" t="s">
        <v>22</v>
      </c>
      <c r="E10" s="65" t="s">
        <v>99</v>
      </c>
      <c r="F10" s="65"/>
      <c r="G10" s="65" t="s">
        <v>100</v>
      </c>
      <c r="H10" s="65"/>
      <c r="I10" s="9" t="s">
        <v>22</v>
      </c>
    </row>
    <row r="11" spans="1:9" ht="12">
      <c r="A11" s="43">
        <v>40327</v>
      </c>
      <c r="B11" s="44">
        <v>0.572916666666667</v>
      </c>
      <c r="C11" s="45">
        <v>2</v>
      </c>
      <c r="D11" s="45">
        <v>3</v>
      </c>
      <c r="E11" s="61" t="str">
        <f>C8</f>
        <v>South Hill Revolution</v>
      </c>
      <c r="F11" s="61"/>
      <c r="G11" s="61" t="str">
        <f>F6</f>
        <v>Colibri</v>
      </c>
      <c r="H11" s="61"/>
      <c r="I11" s="9">
        <v>1</v>
      </c>
    </row>
    <row r="12" spans="1:9" ht="12">
      <c r="A12" s="43">
        <v>40327</v>
      </c>
      <c r="B12" s="44">
        <v>0.572916666666667</v>
      </c>
      <c r="C12" s="45">
        <v>3</v>
      </c>
      <c r="D12" s="45">
        <v>1</v>
      </c>
      <c r="E12" s="61" t="str">
        <f>F7</f>
        <v>GRFC 94 Red</v>
      </c>
      <c r="F12" s="61"/>
      <c r="G12" s="61" t="str">
        <f>F8</f>
        <v>Harbor FC 94</v>
      </c>
      <c r="H12" s="61"/>
      <c r="I12" s="9">
        <v>3</v>
      </c>
    </row>
    <row r="13" spans="1:10" ht="12">
      <c r="A13" s="43">
        <v>40327</v>
      </c>
      <c r="B13" s="48">
        <v>0.6770833333333334</v>
      </c>
      <c r="C13" s="45">
        <v>1</v>
      </c>
      <c r="D13" s="45">
        <v>0</v>
      </c>
      <c r="E13" s="66" t="s">
        <v>134</v>
      </c>
      <c r="F13" s="66"/>
      <c r="G13" s="66" t="s">
        <v>146</v>
      </c>
      <c r="H13" s="66"/>
      <c r="I13" s="9">
        <v>1</v>
      </c>
      <c r="J13" t="s">
        <v>35</v>
      </c>
    </row>
    <row r="14" spans="1:9" ht="12">
      <c r="A14" s="4"/>
      <c r="B14" s="13"/>
      <c r="C14" s="5"/>
      <c r="D14" s="5"/>
      <c r="E14" s="6"/>
      <c r="F14" s="5"/>
      <c r="G14" s="6"/>
      <c r="H14" s="6"/>
      <c r="I14" s="3"/>
    </row>
    <row r="15" spans="1:9" ht="12">
      <c r="A15" s="43">
        <v>40328</v>
      </c>
      <c r="B15" s="44">
        <v>0.5729166666666666</v>
      </c>
      <c r="C15" s="45">
        <v>2</v>
      </c>
      <c r="D15" s="45">
        <v>0</v>
      </c>
      <c r="E15" s="61" t="str">
        <f>C7</f>
        <v>Tac United Deportiva</v>
      </c>
      <c r="F15" s="61"/>
      <c r="G15" s="61" t="str">
        <f>C8</f>
        <v>South Hill Revolution</v>
      </c>
      <c r="H15" s="61"/>
      <c r="I15" s="9">
        <v>2</v>
      </c>
    </row>
    <row r="16" spans="1:10" ht="12">
      <c r="A16" s="43">
        <v>40328</v>
      </c>
      <c r="B16" s="44">
        <v>0.572916666666667</v>
      </c>
      <c r="C16" s="45">
        <v>3</v>
      </c>
      <c r="D16" s="45">
        <v>1</v>
      </c>
      <c r="E16" s="61" t="str">
        <f>F7</f>
        <v>GRFC 94 Red</v>
      </c>
      <c r="F16" s="61"/>
      <c r="G16" s="61" t="str">
        <f>C6</f>
        <v>West Coast Capitols</v>
      </c>
      <c r="H16" s="61"/>
      <c r="I16" s="9">
        <v>0</v>
      </c>
      <c r="J16" t="s">
        <v>36</v>
      </c>
    </row>
    <row r="17" spans="1:9" ht="12">
      <c r="A17" s="43">
        <v>40328</v>
      </c>
      <c r="B17" s="44">
        <v>0.572916666666667</v>
      </c>
      <c r="C17" s="45">
        <v>4</v>
      </c>
      <c r="D17" s="45">
        <v>6</v>
      </c>
      <c r="E17" s="61" t="str">
        <f>F8</f>
        <v>Harbor FC 94</v>
      </c>
      <c r="F17" s="61"/>
      <c r="G17" s="61" t="str">
        <f>F6</f>
        <v>Colibri</v>
      </c>
      <c r="H17" s="61"/>
      <c r="I17" s="9">
        <v>2</v>
      </c>
    </row>
    <row r="18" spans="1:9" ht="12">
      <c r="A18" s="43">
        <v>40328</v>
      </c>
      <c r="B18" s="44">
        <v>0.78125</v>
      </c>
      <c r="C18" s="45">
        <v>1</v>
      </c>
      <c r="D18" s="45">
        <v>0</v>
      </c>
      <c r="E18" s="61" t="str">
        <f>C7</f>
        <v>Tac United Deportiva</v>
      </c>
      <c r="F18" s="61"/>
      <c r="G18" s="61" t="str">
        <f>F8</f>
        <v>Harbor FC 94</v>
      </c>
      <c r="H18" s="61"/>
      <c r="I18" s="9">
        <v>3</v>
      </c>
    </row>
    <row r="19" spans="1:10" ht="12">
      <c r="A19" s="43">
        <v>40328</v>
      </c>
      <c r="B19" s="44">
        <v>0.78125</v>
      </c>
      <c r="C19" s="45">
        <v>2</v>
      </c>
      <c r="D19" s="45">
        <v>0</v>
      </c>
      <c r="E19" s="61" t="str">
        <f>C6</f>
        <v>West Coast Capitols</v>
      </c>
      <c r="F19" s="61"/>
      <c r="G19" s="61" t="str">
        <f>C8</f>
        <v>South Hill Revolution</v>
      </c>
      <c r="H19" s="61"/>
      <c r="I19" s="9">
        <v>1</v>
      </c>
      <c r="J19" t="s">
        <v>39</v>
      </c>
    </row>
    <row r="20" spans="1:9" ht="12">
      <c r="A20" s="43">
        <v>40328</v>
      </c>
      <c r="B20" s="44">
        <v>0.78125</v>
      </c>
      <c r="C20" s="45">
        <v>3</v>
      </c>
      <c r="D20" s="45">
        <v>0</v>
      </c>
      <c r="E20" s="61" t="str">
        <f>F6</f>
        <v>Colibri</v>
      </c>
      <c r="F20" s="61"/>
      <c r="G20" s="61" t="str">
        <f>F7</f>
        <v>GRFC 94 Red</v>
      </c>
      <c r="H20" s="61"/>
      <c r="I20" s="9">
        <v>5</v>
      </c>
    </row>
    <row r="22" spans="1:9" ht="12">
      <c r="A22" s="43">
        <v>40329</v>
      </c>
      <c r="B22" s="44">
        <v>0.5520833333333334</v>
      </c>
      <c r="C22" s="45">
        <v>4</v>
      </c>
      <c r="D22" s="45"/>
      <c r="E22" s="61" t="s">
        <v>102</v>
      </c>
      <c r="F22" s="61"/>
      <c r="G22" s="61" t="s">
        <v>101</v>
      </c>
      <c r="H22" s="61"/>
      <c r="I22" s="10"/>
    </row>
    <row r="24" spans="1:8" ht="12">
      <c r="A24" s="64" t="s">
        <v>94</v>
      </c>
      <c r="B24" s="68"/>
      <c r="C24" s="9" t="s">
        <v>103</v>
      </c>
      <c r="D24" s="10" t="s">
        <v>104</v>
      </c>
      <c r="E24" s="9" t="s">
        <v>105</v>
      </c>
      <c r="F24" s="10" t="s">
        <v>106</v>
      </c>
      <c r="G24" s="9" t="s">
        <v>107</v>
      </c>
      <c r="H24" s="10" t="s">
        <v>108</v>
      </c>
    </row>
    <row r="25" spans="1:8" ht="12">
      <c r="A25" s="81" t="str">
        <f>C6</f>
        <v>West Coast Capitols</v>
      </c>
      <c r="B25" s="82"/>
      <c r="C25" s="9">
        <v>0</v>
      </c>
      <c r="D25" s="9">
        <v>0</v>
      </c>
      <c r="E25" s="9">
        <v>0</v>
      </c>
      <c r="F25" s="9"/>
      <c r="G25" s="9"/>
      <c r="H25" s="9">
        <v>0</v>
      </c>
    </row>
    <row r="26" spans="1:8" ht="12">
      <c r="A26" s="81" t="str">
        <f>C7</f>
        <v>Tac United Deportiva</v>
      </c>
      <c r="B26" s="82"/>
      <c r="C26" s="9">
        <v>8</v>
      </c>
      <c r="D26" s="9">
        <v>0</v>
      </c>
      <c r="E26" s="9">
        <v>0</v>
      </c>
      <c r="F26" s="9"/>
      <c r="G26" s="9"/>
      <c r="H26" s="9">
        <v>0</v>
      </c>
    </row>
    <row r="27" spans="1:8" ht="12">
      <c r="A27" s="81" t="str">
        <f>C8</f>
        <v>South Hill Revolution</v>
      </c>
      <c r="B27" s="82"/>
      <c r="C27" s="9">
        <v>9</v>
      </c>
      <c r="D27" s="9">
        <v>9</v>
      </c>
      <c r="E27" s="9">
        <v>8</v>
      </c>
      <c r="F27" s="9"/>
      <c r="G27" s="9"/>
      <c r="H27" s="9">
        <v>26</v>
      </c>
    </row>
    <row r="29" spans="1:8" ht="12">
      <c r="A29" s="64" t="s">
        <v>95</v>
      </c>
      <c r="B29" s="68"/>
      <c r="C29" s="9" t="s">
        <v>103</v>
      </c>
      <c r="D29" s="10" t="s">
        <v>104</v>
      </c>
      <c r="E29" s="9" t="s">
        <v>105</v>
      </c>
      <c r="F29" s="10" t="s">
        <v>106</v>
      </c>
      <c r="G29" s="9" t="s">
        <v>107</v>
      </c>
      <c r="H29" s="10" t="s">
        <v>108</v>
      </c>
    </row>
    <row r="30" spans="1:8" ht="12">
      <c r="A30" s="59" t="str">
        <f>F6</f>
        <v>Colibri</v>
      </c>
      <c r="B30" s="60"/>
      <c r="C30" s="9">
        <v>1</v>
      </c>
      <c r="D30" s="9">
        <v>2</v>
      </c>
      <c r="E30" s="9">
        <v>0</v>
      </c>
      <c r="F30" s="9"/>
      <c r="G30" s="9"/>
      <c r="H30" s="9">
        <v>2</v>
      </c>
    </row>
    <row r="31" spans="1:8" ht="12">
      <c r="A31" s="59" t="str">
        <f>F7</f>
        <v>GRFC 94 Red</v>
      </c>
      <c r="B31" s="60"/>
      <c r="C31" s="9">
        <v>1</v>
      </c>
      <c r="D31" s="9">
        <v>8</v>
      </c>
      <c r="E31" s="9">
        <v>10</v>
      </c>
      <c r="F31" s="9"/>
      <c r="G31" s="9"/>
      <c r="H31" s="9">
        <v>19</v>
      </c>
    </row>
    <row r="32" spans="1:8" ht="12">
      <c r="A32" s="59" t="str">
        <f>F8</f>
        <v>Harbor FC 94</v>
      </c>
      <c r="B32" s="60"/>
      <c r="C32" s="9">
        <v>9</v>
      </c>
      <c r="D32" s="9">
        <v>9</v>
      </c>
      <c r="E32" s="9">
        <v>10</v>
      </c>
      <c r="F32" s="9"/>
      <c r="G32" s="9"/>
      <c r="H32" s="9">
        <v>28</v>
      </c>
    </row>
    <row r="34" spans="1:9" ht="12">
      <c r="A34" s="23" t="s">
        <v>23</v>
      </c>
      <c r="B34" s="25"/>
      <c r="C34" s="25"/>
      <c r="D34" s="25"/>
      <c r="E34" s="25"/>
      <c r="F34" s="25"/>
      <c r="G34" s="25"/>
      <c r="H34" s="25"/>
      <c r="I34" s="25"/>
    </row>
    <row r="35" spans="1:9" ht="12">
      <c r="A35" s="53">
        <v>40329</v>
      </c>
      <c r="B35" s="54">
        <v>0.5520833333333334</v>
      </c>
      <c r="C35" s="23">
        <v>4</v>
      </c>
      <c r="D35" s="67" t="s">
        <v>65</v>
      </c>
      <c r="E35" s="67"/>
      <c r="F35" s="23" t="s">
        <v>40</v>
      </c>
      <c r="G35" s="67" t="s">
        <v>66</v>
      </c>
      <c r="H35" s="67"/>
      <c r="I35" s="25"/>
    </row>
    <row r="38" ht="12">
      <c r="A38" s="57" t="s">
        <v>67</v>
      </c>
    </row>
    <row r="39" ht="12">
      <c r="A39" s="21" t="s">
        <v>68</v>
      </c>
    </row>
  </sheetData>
  <sheetProtection/>
  <mergeCells count="40">
    <mergeCell ref="C8:D8"/>
    <mergeCell ref="F8:G8"/>
    <mergeCell ref="D35:E35"/>
    <mergeCell ref="G35:H35"/>
    <mergeCell ref="E10:F10"/>
    <mergeCell ref="G10:H10"/>
    <mergeCell ref="E16:F16"/>
    <mergeCell ref="G16:H16"/>
    <mergeCell ref="E11:F11"/>
    <mergeCell ref="G11:H11"/>
    <mergeCell ref="E15:F15"/>
    <mergeCell ref="G15:H15"/>
    <mergeCell ref="A31:B31"/>
    <mergeCell ref="A32:B32"/>
    <mergeCell ref="A26:B26"/>
    <mergeCell ref="A27:B27"/>
    <mergeCell ref="E20:F20"/>
    <mergeCell ref="G20:H20"/>
    <mergeCell ref="E19:F19"/>
    <mergeCell ref="G19:H19"/>
    <mergeCell ref="C5:D5"/>
    <mergeCell ref="F5:G5"/>
    <mergeCell ref="E13:F13"/>
    <mergeCell ref="G13:H13"/>
    <mergeCell ref="E12:F12"/>
    <mergeCell ref="G12:H12"/>
    <mergeCell ref="C6:D6"/>
    <mergeCell ref="F6:G6"/>
    <mergeCell ref="C7:D7"/>
    <mergeCell ref="F7:G7"/>
    <mergeCell ref="A29:B29"/>
    <mergeCell ref="A30:B30"/>
    <mergeCell ref="E17:F17"/>
    <mergeCell ref="G17:H17"/>
    <mergeCell ref="E18:F18"/>
    <mergeCell ref="G18:H18"/>
    <mergeCell ref="E22:F22"/>
    <mergeCell ref="G22:H22"/>
    <mergeCell ref="A24:B24"/>
    <mergeCell ref="A25:B25"/>
  </mergeCell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3">
      <selection activeCell="G41" sqref="G41"/>
    </sheetView>
  </sheetViews>
  <sheetFormatPr defaultColWidth="8.8515625" defaultRowHeight="12.75"/>
  <cols>
    <col min="1" max="7" width="8.8515625" style="0" customWidth="1"/>
    <col min="8" max="8" width="11.00390625" style="0" customWidth="1"/>
    <col min="9" max="9" width="8.8515625" style="0" customWidth="1"/>
    <col min="10" max="10" width="4.28125" style="0" bestFit="1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140</v>
      </c>
    </row>
    <row r="5" spans="3:8" ht="12">
      <c r="C5" s="68" t="s">
        <v>94</v>
      </c>
      <c r="D5" s="69"/>
      <c r="F5" s="68" t="s">
        <v>95</v>
      </c>
      <c r="G5" s="69"/>
      <c r="H5" s="12"/>
    </row>
    <row r="6" spans="3:8" ht="12">
      <c r="C6" s="59" t="s">
        <v>134</v>
      </c>
      <c r="D6" s="60"/>
      <c r="F6" s="59" t="s">
        <v>142</v>
      </c>
      <c r="G6" s="60"/>
      <c r="H6" s="12"/>
    </row>
    <row r="7" spans="3:8" ht="12">
      <c r="C7" s="59" t="s">
        <v>133</v>
      </c>
      <c r="D7" s="60"/>
      <c r="F7" s="59" t="s">
        <v>143</v>
      </c>
      <c r="G7" s="60"/>
      <c r="H7" s="12"/>
    </row>
    <row r="8" spans="2:8" ht="12">
      <c r="B8" s="14"/>
      <c r="C8" s="59" t="s">
        <v>141</v>
      </c>
      <c r="D8" s="60"/>
      <c r="F8" s="59" t="s">
        <v>144</v>
      </c>
      <c r="G8" s="60"/>
      <c r="H8" s="12"/>
    </row>
    <row r="9" spans="2:3" ht="12">
      <c r="B9" s="12"/>
      <c r="C9" s="11"/>
    </row>
    <row r="10" spans="1:9" ht="12">
      <c r="A10" s="9" t="s">
        <v>96</v>
      </c>
      <c r="B10" s="9" t="s">
        <v>97</v>
      </c>
      <c r="C10" s="9" t="s">
        <v>98</v>
      </c>
      <c r="D10" s="9" t="s">
        <v>22</v>
      </c>
      <c r="E10" s="65" t="s">
        <v>99</v>
      </c>
      <c r="F10" s="65"/>
      <c r="G10" s="65" t="s">
        <v>100</v>
      </c>
      <c r="H10" s="65"/>
      <c r="I10" s="9" t="s">
        <v>22</v>
      </c>
    </row>
    <row r="11" spans="1:9" ht="12">
      <c r="A11" s="43">
        <v>40327</v>
      </c>
      <c r="B11" s="44">
        <v>0.46875</v>
      </c>
      <c r="C11" s="45">
        <v>3</v>
      </c>
      <c r="D11" s="45">
        <v>4</v>
      </c>
      <c r="E11" s="61" t="str">
        <f>C8</f>
        <v>Eastside FC White</v>
      </c>
      <c r="F11" s="61"/>
      <c r="G11" s="61" t="str">
        <f>F6</f>
        <v>BHSC Vipers</v>
      </c>
      <c r="H11" s="61"/>
      <c r="I11" s="9">
        <v>1</v>
      </c>
    </row>
    <row r="12" spans="1:9" ht="12">
      <c r="A12" s="43">
        <v>40327</v>
      </c>
      <c r="B12" s="44">
        <v>0.46875</v>
      </c>
      <c r="C12" s="45">
        <v>4</v>
      </c>
      <c r="D12" s="45">
        <v>3</v>
      </c>
      <c r="E12" s="61" t="str">
        <f>F7</f>
        <v>Synergy 95 Persons</v>
      </c>
      <c r="F12" s="61"/>
      <c r="G12" s="61" t="str">
        <f>F8</f>
        <v>Wa Rush 96 Nike</v>
      </c>
      <c r="H12" s="61"/>
      <c r="I12" s="9">
        <v>2</v>
      </c>
    </row>
    <row r="13" spans="1:10" ht="12">
      <c r="A13" s="43">
        <v>40327</v>
      </c>
      <c r="B13" s="44">
        <v>0.6770833333333334</v>
      </c>
      <c r="C13" s="45">
        <v>2</v>
      </c>
      <c r="D13" s="45">
        <v>0</v>
      </c>
      <c r="E13" s="61" t="str">
        <f>C6</f>
        <v>West Coast Capitols</v>
      </c>
      <c r="F13" s="61"/>
      <c r="G13" s="61" t="str">
        <f>C7</f>
        <v>Colibri</v>
      </c>
      <c r="H13" s="61"/>
      <c r="I13" s="9">
        <v>1</v>
      </c>
      <c r="J13" t="s">
        <v>28</v>
      </c>
    </row>
    <row r="14" spans="1:9" ht="12">
      <c r="A14" s="4"/>
      <c r="B14" s="13"/>
      <c r="C14" s="5"/>
      <c r="D14" s="5"/>
      <c r="E14" s="6"/>
      <c r="F14" s="5"/>
      <c r="G14" s="6"/>
      <c r="H14" s="6"/>
      <c r="I14" s="3"/>
    </row>
    <row r="15" spans="1:9" ht="12">
      <c r="A15" s="43">
        <v>40328</v>
      </c>
      <c r="B15" s="44">
        <v>0.3645833333333333</v>
      </c>
      <c r="C15" s="45">
        <v>4</v>
      </c>
      <c r="D15" s="45">
        <v>1</v>
      </c>
      <c r="E15" s="61" t="str">
        <f>C7</f>
        <v>Colibri</v>
      </c>
      <c r="F15" s="61"/>
      <c r="G15" s="61" t="str">
        <f>C8</f>
        <v>Eastside FC White</v>
      </c>
      <c r="H15" s="61"/>
      <c r="I15" s="9">
        <v>0</v>
      </c>
    </row>
    <row r="16" spans="1:9" ht="12">
      <c r="A16" s="43">
        <v>40328</v>
      </c>
      <c r="B16" s="44">
        <v>0.4166666666666667</v>
      </c>
      <c r="C16" s="45">
        <v>2</v>
      </c>
      <c r="D16" s="45">
        <v>1</v>
      </c>
      <c r="E16" s="61" t="str">
        <f>F7</f>
        <v>Synergy 95 Persons</v>
      </c>
      <c r="F16" s="61"/>
      <c r="G16" s="61" t="str">
        <f>C6</f>
        <v>West Coast Capitols</v>
      </c>
      <c r="H16" s="61"/>
      <c r="I16" s="9">
        <v>0</v>
      </c>
    </row>
    <row r="17" spans="1:9" ht="12">
      <c r="A17" s="43">
        <v>40328</v>
      </c>
      <c r="B17" s="44">
        <v>0.416666666666667</v>
      </c>
      <c r="C17" s="45">
        <v>3</v>
      </c>
      <c r="D17" s="45">
        <v>1</v>
      </c>
      <c r="E17" s="61" t="str">
        <f>F8</f>
        <v>Wa Rush 96 Nike</v>
      </c>
      <c r="F17" s="61"/>
      <c r="G17" s="61" t="str">
        <f>F6</f>
        <v>BHSC Vipers</v>
      </c>
      <c r="H17" s="61"/>
      <c r="I17" s="9">
        <v>3</v>
      </c>
    </row>
    <row r="18" spans="1:9" ht="12">
      <c r="A18" s="4"/>
      <c r="B18" s="13"/>
      <c r="C18" s="5"/>
      <c r="D18" s="5"/>
      <c r="E18" s="6"/>
      <c r="F18" s="5"/>
      <c r="G18" s="6"/>
      <c r="H18" s="6"/>
      <c r="I18" s="3"/>
    </row>
    <row r="19" spans="1:9" ht="12">
      <c r="A19" s="43">
        <v>40329</v>
      </c>
      <c r="B19" s="44">
        <v>0.4479166666666667</v>
      </c>
      <c r="C19" s="45">
        <v>2</v>
      </c>
      <c r="D19" s="45">
        <v>3</v>
      </c>
      <c r="E19" s="61" t="str">
        <f>C7</f>
        <v>Colibri</v>
      </c>
      <c r="F19" s="61"/>
      <c r="G19" s="61" t="str">
        <f>F8</f>
        <v>Wa Rush 96 Nike</v>
      </c>
      <c r="H19" s="61"/>
      <c r="I19" s="9">
        <v>0</v>
      </c>
    </row>
    <row r="20" spans="1:9" ht="12">
      <c r="A20" s="43">
        <v>40329</v>
      </c>
      <c r="B20" s="44">
        <v>0.447916666666667</v>
      </c>
      <c r="C20" s="45">
        <v>3</v>
      </c>
      <c r="D20" s="45">
        <v>0</v>
      </c>
      <c r="E20" s="61" t="str">
        <f>C6</f>
        <v>West Coast Capitols</v>
      </c>
      <c r="F20" s="61"/>
      <c r="G20" s="61" t="str">
        <f>C8</f>
        <v>Eastside FC White</v>
      </c>
      <c r="H20" s="61"/>
      <c r="I20" s="9">
        <v>1</v>
      </c>
    </row>
    <row r="21" spans="1:9" ht="12">
      <c r="A21" s="43">
        <v>40329</v>
      </c>
      <c r="B21" s="44">
        <v>0.447916666666667</v>
      </c>
      <c r="C21" s="45">
        <v>4</v>
      </c>
      <c r="D21" s="45">
        <v>1</v>
      </c>
      <c r="E21" s="61" t="str">
        <f>F6</f>
        <v>BHSC Vipers</v>
      </c>
      <c r="F21" s="61"/>
      <c r="G21" s="61" t="str">
        <f>F7</f>
        <v>Synergy 95 Persons</v>
      </c>
      <c r="H21" s="61"/>
      <c r="I21" s="9">
        <v>5</v>
      </c>
    </row>
    <row r="22" spans="1:9" ht="12">
      <c r="A22" s="4"/>
      <c r="B22" s="13"/>
      <c r="C22" s="5"/>
      <c r="D22" s="5"/>
      <c r="E22" s="19"/>
      <c r="F22" s="20"/>
      <c r="G22" s="19"/>
      <c r="H22" s="19"/>
      <c r="I22" s="3"/>
    </row>
    <row r="23" spans="1:9" ht="12">
      <c r="A23" s="43">
        <v>40329</v>
      </c>
      <c r="B23" s="44">
        <v>0.5729166666666666</v>
      </c>
      <c r="C23" s="45">
        <v>11</v>
      </c>
      <c r="D23" s="45"/>
      <c r="E23" s="61" t="s">
        <v>102</v>
      </c>
      <c r="F23" s="61"/>
      <c r="G23" s="61" t="s">
        <v>101</v>
      </c>
      <c r="H23" s="61"/>
      <c r="I23" s="10"/>
    </row>
    <row r="26" spans="1:8" ht="12">
      <c r="A26" s="64" t="s">
        <v>94</v>
      </c>
      <c r="B26" s="68"/>
      <c r="C26" s="9" t="s">
        <v>103</v>
      </c>
      <c r="D26" s="10" t="s">
        <v>104</v>
      </c>
      <c r="E26" s="9" t="s">
        <v>105</v>
      </c>
      <c r="F26" s="10" t="s">
        <v>106</v>
      </c>
      <c r="G26" s="9" t="s">
        <v>107</v>
      </c>
      <c r="H26" s="10" t="s">
        <v>108</v>
      </c>
    </row>
    <row r="27" spans="1:8" ht="12">
      <c r="A27" s="83" t="str">
        <f>C6</f>
        <v>West Coast Capitols</v>
      </c>
      <c r="B27" s="84"/>
      <c r="C27" s="9">
        <v>0</v>
      </c>
      <c r="D27" s="9">
        <v>0</v>
      </c>
      <c r="E27" s="9">
        <v>0</v>
      </c>
      <c r="F27" s="9"/>
      <c r="G27" s="9"/>
      <c r="H27" s="9">
        <f>SUM(C27:E27)</f>
        <v>0</v>
      </c>
    </row>
    <row r="28" spans="1:8" ht="12">
      <c r="A28" s="83" t="str">
        <f>C7</f>
        <v>Colibri</v>
      </c>
      <c r="B28" s="84"/>
      <c r="C28" s="9">
        <v>8</v>
      </c>
      <c r="D28" s="9">
        <v>8</v>
      </c>
      <c r="E28" s="9">
        <v>10</v>
      </c>
      <c r="F28" s="9"/>
      <c r="G28" s="9"/>
      <c r="H28" s="9">
        <f>SUM(C28:E28)</f>
        <v>26</v>
      </c>
    </row>
    <row r="29" spans="1:8" ht="12">
      <c r="A29" s="83" t="str">
        <f>C8</f>
        <v>Eastside FC White</v>
      </c>
      <c r="B29" s="84"/>
      <c r="C29" s="9">
        <v>9</v>
      </c>
      <c r="D29" s="9">
        <v>0</v>
      </c>
      <c r="E29" s="9">
        <v>8</v>
      </c>
      <c r="F29" s="9"/>
      <c r="G29" s="9"/>
      <c r="H29" s="9">
        <f>SUM(C29:E29)</f>
        <v>17</v>
      </c>
    </row>
    <row r="30" spans="1:8" ht="12">
      <c r="A30" s="3"/>
      <c r="B30" s="3"/>
      <c r="C30" s="3"/>
      <c r="D30" s="3"/>
      <c r="E30" s="3"/>
      <c r="F30" s="3"/>
      <c r="G30" s="3"/>
      <c r="H30" s="3"/>
    </row>
    <row r="31" spans="1:8" ht="12">
      <c r="A31" s="64" t="s">
        <v>95</v>
      </c>
      <c r="B31" s="68"/>
      <c r="C31" s="9" t="s">
        <v>103</v>
      </c>
      <c r="D31" s="10" t="s">
        <v>104</v>
      </c>
      <c r="E31" s="9" t="s">
        <v>105</v>
      </c>
      <c r="F31" s="10" t="s">
        <v>106</v>
      </c>
      <c r="G31" s="9" t="s">
        <v>107</v>
      </c>
      <c r="H31" s="10" t="s">
        <v>108</v>
      </c>
    </row>
    <row r="32" spans="1:8" ht="12">
      <c r="A32" s="83" t="str">
        <f>F6</f>
        <v>BHSC Vipers</v>
      </c>
      <c r="B32" s="84"/>
      <c r="C32" s="9">
        <v>1</v>
      </c>
      <c r="D32" s="9">
        <v>9</v>
      </c>
      <c r="E32" s="9">
        <v>1</v>
      </c>
      <c r="F32" s="9"/>
      <c r="G32" s="9"/>
      <c r="H32" s="9">
        <f>SUM(C32:E32)</f>
        <v>11</v>
      </c>
    </row>
    <row r="33" spans="1:8" ht="12">
      <c r="A33" s="83" t="str">
        <f>F7</f>
        <v>Synergy 95 Persons</v>
      </c>
      <c r="B33" s="84"/>
      <c r="C33" s="9">
        <v>9</v>
      </c>
      <c r="D33" s="9">
        <v>8</v>
      </c>
      <c r="E33" s="9">
        <v>9</v>
      </c>
      <c r="F33" s="9"/>
      <c r="G33" s="9"/>
      <c r="H33" s="9">
        <f>SUM(C33:E33)</f>
        <v>26</v>
      </c>
    </row>
    <row r="34" spans="1:8" ht="12">
      <c r="A34" s="83" t="str">
        <f>F8</f>
        <v>Wa Rush 96 Nike</v>
      </c>
      <c r="B34" s="84"/>
      <c r="C34" s="9">
        <v>2</v>
      </c>
      <c r="D34" s="9">
        <v>1</v>
      </c>
      <c r="E34" s="9">
        <v>0</v>
      </c>
      <c r="F34" s="9"/>
      <c r="G34" s="9"/>
      <c r="H34" s="9">
        <f>SUM(C34:E34)</f>
        <v>3</v>
      </c>
    </row>
    <row r="36" spans="1:9" ht="12">
      <c r="A36" s="23" t="s">
        <v>23</v>
      </c>
      <c r="B36" s="25"/>
      <c r="C36" s="25"/>
      <c r="D36" s="25"/>
      <c r="E36" s="25"/>
      <c r="F36" s="25"/>
      <c r="G36" s="25"/>
      <c r="H36" s="25"/>
      <c r="I36" s="25"/>
    </row>
    <row r="37" spans="1:9" ht="12">
      <c r="A37" s="53">
        <v>40329</v>
      </c>
      <c r="B37" s="54">
        <v>0.5729166666666666</v>
      </c>
      <c r="C37" s="23">
        <v>11</v>
      </c>
      <c r="D37" s="67" t="s">
        <v>61</v>
      </c>
      <c r="E37" s="67"/>
      <c r="F37" s="23" t="s">
        <v>40</v>
      </c>
      <c r="G37" s="67" t="s">
        <v>62</v>
      </c>
      <c r="H37" s="67"/>
      <c r="I37" s="25"/>
    </row>
    <row r="40" ht="12">
      <c r="A40" s="57" t="s">
        <v>63</v>
      </c>
    </row>
    <row r="41" ht="12">
      <c r="A41" s="21" t="s">
        <v>64</v>
      </c>
    </row>
  </sheetData>
  <sheetProtection/>
  <mergeCells count="40">
    <mergeCell ref="D37:E37"/>
    <mergeCell ref="G37:H37"/>
    <mergeCell ref="E20:F20"/>
    <mergeCell ref="A29:B29"/>
    <mergeCell ref="A32:B32"/>
    <mergeCell ref="A33:B33"/>
    <mergeCell ref="A34:B34"/>
    <mergeCell ref="A31:B31"/>
    <mergeCell ref="A27:B27"/>
    <mergeCell ref="A28:B28"/>
    <mergeCell ref="G11:H11"/>
    <mergeCell ref="G17:H17"/>
    <mergeCell ref="G16:H16"/>
    <mergeCell ref="A26:B26"/>
    <mergeCell ref="E21:F21"/>
    <mergeCell ref="E23:F23"/>
    <mergeCell ref="G15:H15"/>
    <mergeCell ref="E15:F15"/>
    <mergeCell ref="E16:F16"/>
    <mergeCell ref="E17:F17"/>
    <mergeCell ref="C8:D8"/>
    <mergeCell ref="E12:F12"/>
    <mergeCell ref="G12:H12"/>
    <mergeCell ref="G23:H23"/>
    <mergeCell ref="G21:H21"/>
    <mergeCell ref="E10:F10"/>
    <mergeCell ref="G10:H10"/>
    <mergeCell ref="G20:H20"/>
    <mergeCell ref="G19:H19"/>
    <mergeCell ref="E19:F19"/>
    <mergeCell ref="C5:D5"/>
    <mergeCell ref="F5:G5"/>
    <mergeCell ref="G13:H13"/>
    <mergeCell ref="E13:F13"/>
    <mergeCell ref="E11:F11"/>
    <mergeCell ref="F6:G6"/>
    <mergeCell ref="F7:G7"/>
    <mergeCell ref="F8:G8"/>
    <mergeCell ref="C6:D6"/>
    <mergeCell ref="C7:D7"/>
  </mergeCells>
  <printOptions/>
  <pageMargins left="0.75" right="0.75" top="1" bottom="1" header="0.5" footer="0.5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K35" sqref="K35"/>
    </sheetView>
  </sheetViews>
  <sheetFormatPr defaultColWidth="8.8515625" defaultRowHeight="12.75"/>
  <cols>
    <col min="1" max="7" width="8.8515625" style="0" customWidth="1"/>
    <col min="8" max="8" width="11.7109375" style="0" customWidth="1"/>
    <col min="9" max="9" width="8.8515625" style="0" customWidth="1"/>
    <col min="10" max="10" width="4.28125" style="0" bestFit="1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137</v>
      </c>
    </row>
    <row r="4" ht="16.5">
      <c r="E4" s="1"/>
    </row>
    <row r="5" spans="5:6" ht="12">
      <c r="E5" s="68" t="s">
        <v>94</v>
      </c>
      <c r="F5" s="69"/>
    </row>
    <row r="6" spans="5:6" ht="12">
      <c r="E6" s="59" t="s">
        <v>134</v>
      </c>
      <c r="F6" s="60"/>
    </row>
    <row r="7" spans="5:6" ht="12">
      <c r="E7" s="59" t="s">
        <v>138</v>
      </c>
      <c r="F7" s="60"/>
    </row>
    <row r="8" spans="5:6" ht="12">
      <c r="E8" s="59" t="s">
        <v>139</v>
      </c>
      <c r="F8" s="60"/>
    </row>
    <row r="9" spans="5:6" ht="12">
      <c r="E9" s="59" t="s">
        <v>136</v>
      </c>
      <c r="F9" s="60"/>
    </row>
    <row r="11" spans="1:9" ht="12">
      <c r="A11" s="9" t="s">
        <v>96</v>
      </c>
      <c r="B11" s="9" t="s">
        <v>97</v>
      </c>
      <c r="C11" s="9" t="s">
        <v>98</v>
      </c>
      <c r="D11" s="9" t="s">
        <v>22</v>
      </c>
      <c r="E11" s="65" t="s">
        <v>99</v>
      </c>
      <c r="F11" s="65"/>
      <c r="G11" s="65" t="s">
        <v>100</v>
      </c>
      <c r="H11" s="65"/>
      <c r="I11" s="9" t="s">
        <v>22</v>
      </c>
    </row>
    <row r="12" spans="1:10" ht="12">
      <c r="A12" s="43">
        <v>40327</v>
      </c>
      <c r="B12" s="44">
        <v>0.625</v>
      </c>
      <c r="C12" s="45">
        <v>1</v>
      </c>
      <c r="D12" s="45">
        <v>0</v>
      </c>
      <c r="E12" s="61" t="str">
        <f>E6</f>
        <v>West Coast Capitols</v>
      </c>
      <c r="F12" s="61"/>
      <c r="G12" s="61" t="str">
        <f>E7</f>
        <v>CSC Arsenal 96 Gold</v>
      </c>
      <c r="H12" s="61"/>
      <c r="I12" s="9">
        <v>1</v>
      </c>
      <c r="J12" t="s">
        <v>33</v>
      </c>
    </row>
    <row r="13" spans="1:9" ht="12">
      <c r="A13" s="43">
        <v>40327</v>
      </c>
      <c r="B13" s="44">
        <v>0.6770833333333334</v>
      </c>
      <c r="C13" s="45">
        <v>3</v>
      </c>
      <c r="D13" s="45">
        <v>1</v>
      </c>
      <c r="E13" s="61" t="str">
        <f>E8</f>
        <v>Synergy 96 Maletich</v>
      </c>
      <c r="F13" s="61"/>
      <c r="G13" s="61" t="str">
        <f>E9</f>
        <v>Pumas</v>
      </c>
      <c r="H13" s="61"/>
      <c r="I13" s="9">
        <v>6</v>
      </c>
    </row>
    <row r="14" spans="1:9" ht="12">
      <c r="A14" s="4"/>
      <c r="B14" s="13"/>
      <c r="C14" s="5"/>
      <c r="D14" s="5"/>
      <c r="E14" s="19"/>
      <c r="F14" s="19"/>
      <c r="G14" s="19"/>
      <c r="H14" s="19"/>
      <c r="I14" s="3"/>
    </row>
    <row r="15" spans="1:9" ht="12">
      <c r="A15" s="43">
        <v>40328</v>
      </c>
      <c r="B15" s="44">
        <v>0.4166666666666667</v>
      </c>
      <c r="C15" s="45">
        <v>4</v>
      </c>
      <c r="D15" s="45">
        <v>0</v>
      </c>
      <c r="E15" s="71" t="str">
        <f>E7</f>
        <v>CSC Arsenal 96 Gold</v>
      </c>
      <c r="F15" s="71"/>
      <c r="G15" s="61" t="str">
        <f>E9</f>
        <v>Pumas</v>
      </c>
      <c r="H15" s="61"/>
      <c r="I15" s="9">
        <v>2</v>
      </c>
    </row>
    <row r="16" spans="1:10" ht="12">
      <c r="A16" s="43">
        <v>40328</v>
      </c>
      <c r="B16" s="44">
        <v>0.46875</v>
      </c>
      <c r="C16" s="45">
        <v>2</v>
      </c>
      <c r="D16" s="45">
        <v>0</v>
      </c>
      <c r="E16" s="61" t="str">
        <f>E6</f>
        <v>West Coast Capitols</v>
      </c>
      <c r="F16" s="61"/>
      <c r="G16" s="61" t="str">
        <f>E8</f>
        <v>Synergy 96 Maletich</v>
      </c>
      <c r="H16" s="61"/>
      <c r="I16" s="9">
        <v>1</v>
      </c>
      <c r="J16" t="s">
        <v>34</v>
      </c>
    </row>
    <row r="17" spans="1:10" ht="12">
      <c r="A17" s="43">
        <v>40328</v>
      </c>
      <c r="B17" s="44">
        <v>0.6770833333333334</v>
      </c>
      <c r="C17" s="45">
        <v>2</v>
      </c>
      <c r="D17" s="45">
        <v>1</v>
      </c>
      <c r="E17" s="61" t="str">
        <f>E9</f>
        <v>Pumas</v>
      </c>
      <c r="F17" s="61"/>
      <c r="G17" s="61" t="str">
        <f>E6</f>
        <v>West Coast Capitols</v>
      </c>
      <c r="H17" s="61"/>
      <c r="I17" s="9">
        <v>0</v>
      </c>
      <c r="J17" t="s">
        <v>38</v>
      </c>
    </row>
    <row r="18" spans="1:9" ht="12">
      <c r="A18" s="43">
        <v>40328</v>
      </c>
      <c r="B18" s="44">
        <v>0.7291666666666666</v>
      </c>
      <c r="C18" s="45">
        <v>2</v>
      </c>
      <c r="D18" s="45">
        <v>1</v>
      </c>
      <c r="E18" s="61" t="str">
        <f>E7</f>
        <v>CSC Arsenal 96 Gold</v>
      </c>
      <c r="F18" s="61"/>
      <c r="G18" s="61" t="str">
        <f>E8</f>
        <v>Synergy 96 Maletich</v>
      </c>
      <c r="H18" s="61"/>
      <c r="I18" s="9">
        <v>0</v>
      </c>
    </row>
    <row r="19" spans="1:9" ht="12">
      <c r="A19" s="4"/>
      <c r="B19" s="13"/>
      <c r="C19" s="5"/>
      <c r="D19" s="5"/>
      <c r="E19" s="6"/>
      <c r="F19" s="6"/>
      <c r="G19" s="6"/>
      <c r="H19" s="6"/>
      <c r="I19" s="3"/>
    </row>
    <row r="20" spans="1:9" ht="12">
      <c r="A20" s="43">
        <v>40329</v>
      </c>
      <c r="B20" s="44">
        <v>0.5</v>
      </c>
      <c r="C20" s="45">
        <v>4</v>
      </c>
      <c r="D20" s="45"/>
      <c r="E20" s="79" t="s">
        <v>114</v>
      </c>
      <c r="F20" s="79"/>
      <c r="G20" s="79" t="s">
        <v>115</v>
      </c>
      <c r="H20" s="79"/>
      <c r="I20" s="10"/>
    </row>
    <row r="22" spans="1:8" ht="12">
      <c r="A22" s="64" t="s">
        <v>94</v>
      </c>
      <c r="B22" s="64"/>
      <c r="C22" s="9" t="s">
        <v>103</v>
      </c>
      <c r="D22" s="10" t="s">
        <v>104</v>
      </c>
      <c r="E22" s="9" t="s">
        <v>105</v>
      </c>
      <c r="F22" s="10" t="s">
        <v>106</v>
      </c>
      <c r="G22" s="9" t="s">
        <v>107</v>
      </c>
      <c r="H22" s="10" t="s">
        <v>108</v>
      </c>
    </row>
    <row r="23" spans="1:8" ht="12">
      <c r="A23" s="59" t="str">
        <f>E6</f>
        <v>West Coast Capitols</v>
      </c>
      <c r="B23" s="60"/>
      <c r="C23" s="9">
        <v>0</v>
      </c>
      <c r="D23" s="9">
        <v>0</v>
      </c>
      <c r="E23" s="9">
        <v>0</v>
      </c>
      <c r="F23" s="9"/>
      <c r="G23" s="9"/>
      <c r="H23" s="9">
        <v>0</v>
      </c>
    </row>
    <row r="24" spans="1:8" ht="12">
      <c r="A24" s="59" t="str">
        <f>E7</f>
        <v>CSC Arsenal 96 Gold</v>
      </c>
      <c r="B24" s="60"/>
      <c r="C24" s="9">
        <v>8</v>
      </c>
      <c r="D24" s="9">
        <v>0</v>
      </c>
      <c r="E24" s="9">
        <v>8</v>
      </c>
      <c r="F24" s="9"/>
      <c r="G24" s="9"/>
      <c r="H24" s="9">
        <v>16</v>
      </c>
    </row>
    <row r="25" spans="1:8" ht="12">
      <c r="A25" s="59" t="str">
        <f>E8</f>
        <v>Synergy 96 Maletich</v>
      </c>
      <c r="B25" s="60"/>
      <c r="C25" s="9">
        <v>1</v>
      </c>
      <c r="D25" s="9">
        <v>8</v>
      </c>
      <c r="E25" s="9">
        <v>0</v>
      </c>
      <c r="F25" s="9"/>
      <c r="G25" s="9"/>
      <c r="H25" s="9">
        <v>9</v>
      </c>
    </row>
    <row r="26" spans="1:8" ht="12">
      <c r="A26" s="59" t="str">
        <f>E9</f>
        <v>Pumas</v>
      </c>
      <c r="B26" s="60"/>
      <c r="C26" s="9">
        <v>9</v>
      </c>
      <c r="D26" s="9">
        <v>9</v>
      </c>
      <c r="E26" s="9">
        <v>8</v>
      </c>
      <c r="F26" s="9"/>
      <c r="G26" s="9"/>
      <c r="H26" s="9">
        <v>26</v>
      </c>
    </row>
    <row r="29" spans="1:9" ht="12">
      <c r="A29" s="23" t="s">
        <v>23</v>
      </c>
      <c r="B29" s="25"/>
      <c r="C29" s="25"/>
      <c r="D29" s="25"/>
      <c r="E29" s="25"/>
      <c r="F29" s="25"/>
      <c r="G29" s="25"/>
      <c r="H29" s="25"/>
      <c r="I29" s="25"/>
    </row>
    <row r="30" spans="1:9" ht="12">
      <c r="A30" s="53">
        <v>40329</v>
      </c>
      <c r="B30" s="54">
        <v>0.5</v>
      </c>
      <c r="C30" s="23">
        <v>4</v>
      </c>
      <c r="D30" s="67" t="s">
        <v>57</v>
      </c>
      <c r="E30" s="67"/>
      <c r="F30" s="23" t="s">
        <v>40</v>
      </c>
      <c r="G30" s="67" t="s">
        <v>58</v>
      </c>
      <c r="H30" s="67"/>
      <c r="I30" s="25"/>
    </row>
    <row r="33" ht="12">
      <c r="A33" s="57" t="s">
        <v>59</v>
      </c>
    </row>
    <row r="34" ht="12">
      <c r="A34" s="21" t="s">
        <v>60</v>
      </c>
    </row>
  </sheetData>
  <sheetProtection/>
  <mergeCells count="28">
    <mergeCell ref="D30:E30"/>
    <mergeCell ref="G30:H30"/>
    <mergeCell ref="G11:H11"/>
    <mergeCell ref="E5:F5"/>
    <mergeCell ref="E6:F6"/>
    <mergeCell ref="E7:F7"/>
    <mergeCell ref="E8:F8"/>
    <mergeCell ref="E9:F9"/>
    <mergeCell ref="E11:F11"/>
    <mergeCell ref="E12:F12"/>
    <mergeCell ref="G12:H12"/>
    <mergeCell ref="A26:B26"/>
    <mergeCell ref="E20:F20"/>
    <mergeCell ref="G20:H20"/>
    <mergeCell ref="A22:B22"/>
    <mergeCell ref="A23:B23"/>
    <mergeCell ref="A24:B24"/>
    <mergeCell ref="A25:B25"/>
    <mergeCell ref="E18:F18"/>
    <mergeCell ref="G18:H18"/>
    <mergeCell ref="E13:F13"/>
    <mergeCell ref="G13:H13"/>
    <mergeCell ref="G17:H17"/>
    <mergeCell ref="E17:F17"/>
    <mergeCell ref="E16:F16"/>
    <mergeCell ref="G16:H16"/>
    <mergeCell ref="E15:F15"/>
    <mergeCell ref="G15:H15"/>
  </mergeCells>
  <printOptions/>
  <pageMargins left="0.7" right="0.41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D36" sqref="D36"/>
    </sheetView>
  </sheetViews>
  <sheetFormatPr defaultColWidth="8.8515625" defaultRowHeight="12.75"/>
  <cols>
    <col min="1" max="7" width="8.8515625" style="0" customWidth="1"/>
    <col min="8" max="8" width="10.140625" style="0" customWidth="1"/>
    <col min="9" max="9" width="8.8515625" style="0" customWidth="1"/>
    <col min="10" max="10" width="5.28125" style="0" bestFit="1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121</v>
      </c>
    </row>
    <row r="4" ht="16.5">
      <c r="E4" s="1" t="s">
        <v>16</v>
      </c>
    </row>
    <row r="5" spans="5:6" ht="12">
      <c r="E5" s="68" t="s">
        <v>94</v>
      </c>
      <c r="F5" s="69"/>
    </row>
    <row r="6" spans="5:6" ht="12">
      <c r="E6" s="59" t="s">
        <v>134</v>
      </c>
      <c r="F6" s="60"/>
    </row>
    <row r="7" spans="5:6" ht="12">
      <c r="E7" s="59" t="s">
        <v>133</v>
      </c>
      <c r="F7" s="60"/>
    </row>
    <row r="8" spans="5:6" ht="12">
      <c r="E8" s="59" t="s">
        <v>135</v>
      </c>
      <c r="F8" s="60"/>
    </row>
    <row r="9" spans="5:6" ht="12">
      <c r="E9" s="59" t="s">
        <v>136</v>
      </c>
      <c r="F9" s="60"/>
    </row>
    <row r="11" spans="1:9" ht="12">
      <c r="A11" s="9" t="s">
        <v>96</v>
      </c>
      <c r="B11" s="9" t="s">
        <v>97</v>
      </c>
      <c r="C11" s="9" t="s">
        <v>98</v>
      </c>
      <c r="D11" s="9" t="s">
        <v>22</v>
      </c>
      <c r="E11" s="65" t="s">
        <v>99</v>
      </c>
      <c r="F11" s="65"/>
      <c r="G11" s="65" t="s">
        <v>100</v>
      </c>
      <c r="H11" s="65"/>
      <c r="I11" s="9" t="s">
        <v>22</v>
      </c>
    </row>
    <row r="12" spans="1:9" ht="12">
      <c r="A12" s="43">
        <v>40327</v>
      </c>
      <c r="B12" s="44">
        <v>0.4895833333333333</v>
      </c>
      <c r="C12" s="45">
        <v>5</v>
      </c>
      <c r="D12" s="45">
        <v>6</v>
      </c>
      <c r="E12" s="61" t="str">
        <f>E8</f>
        <v>ST Gallos</v>
      </c>
      <c r="F12" s="61"/>
      <c r="G12" s="61" t="str">
        <f>E9</f>
        <v>Pumas</v>
      </c>
      <c r="H12" s="61"/>
      <c r="I12" s="9">
        <v>2</v>
      </c>
    </row>
    <row r="13" spans="1:10" ht="12">
      <c r="A13" s="43">
        <v>40327</v>
      </c>
      <c r="B13" s="48">
        <v>0.6458333333333334</v>
      </c>
      <c r="C13" s="49">
        <v>6</v>
      </c>
      <c r="D13" s="49">
        <v>0</v>
      </c>
      <c r="E13" s="61" t="str">
        <f>E6</f>
        <v>West Coast Capitols</v>
      </c>
      <c r="F13" s="61"/>
      <c r="G13" s="61" t="str">
        <f>E7</f>
        <v>Colibri</v>
      </c>
      <c r="H13" s="61"/>
      <c r="I13" s="9">
        <v>1</v>
      </c>
      <c r="J13" t="s">
        <v>31</v>
      </c>
    </row>
    <row r="14" spans="1:9" ht="12">
      <c r="A14" s="4"/>
      <c r="B14" s="13"/>
      <c r="C14" s="5"/>
      <c r="D14" s="5"/>
      <c r="E14" s="19"/>
      <c r="F14" s="19"/>
      <c r="G14" s="19"/>
      <c r="H14" s="19"/>
      <c r="I14" s="3"/>
    </row>
    <row r="15" spans="1:9" ht="12">
      <c r="A15" s="43">
        <v>40328</v>
      </c>
      <c r="B15" s="44">
        <v>0.59375</v>
      </c>
      <c r="C15" s="45">
        <v>5</v>
      </c>
      <c r="D15" s="45">
        <v>5</v>
      </c>
      <c r="E15" s="61" t="str">
        <f>E7</f>
        <v>Colibri</v>
      </c>
      <c r="F15" s="61"/>
      <c r="G15" s="61" t="str">
        <f>E9</f>
        <v>Pumas</v>
      </c>
      <c r="H15" s="61"/>
      <c r="I15" s="9">
        <v>3</v>
      </c>
    </row>
    <row r="16" spans="1:10" ht="12">
      <c r="A16" s="43">
        <v>40328</v>
      </c>
      <c r="B16" s="44">
        <v>0.6458333333333334</v>
      </c>
      <c r="C16" s="45">
        <v>5</v>
      </c>
      <c r="D16" s="45">
        <v>0</v>
      </c>
      <c r="E16" s="61" t="str">
        <f>E6</f>
        <v>West Coast Capitols</v>
      </c>
      <c r="F16" s="61"/>
      <c r="G16" s="61" t="str">
        <f>E8</f>
        <v>ST Gallos</v>
      </c>
      <c r="H16" s="61"/>
      <c r="I16" s="9">
        <v>1</v>
      </c>
      <c r="J16" t="s">
        <v>32</v>
      </c>
    </row>
    <row r="17" spans="1:9" ht="12">
      <c r="A17" s="4"/>
      <c r="B17" s="13"/>
      <c r="C17" s="5"/>
      <c r="D17" s="5"/>
      <c r="E17" s="6"/>
      <c r="F17" s="6"/>
      <c r="G17" s="6"/>
      <c r="H17" s="6"/>
      <c r="I17" s="3"/>
    </row>
    <row r="18" spans="1:9" ht="12">
      <c r="A18" s="43">
        <v>40329</v>
      </c>
      <c r="B18" s="44">
        <v>0.3854166666666667</v>
      </c>
      <c r="C18" s="45">
        <v>5</v>
      </c>
      <c r="D18" s="45">
        <v>1</v>
      </c>
      <c r="E18" s="61" t="str">
        <f>E9</f>
        <v>Pumas</v>
      </c>
      <c r="F18" s="61"/>
      <c r="G18" s="61" t="str">
        <f>E6</f>
        <v>West Coast Capitols</v>
      </c>
      <c r="H18" s="61"/>
      <c r="I18" s="9">
        <v>0</v>
      </c>
    </row>
    <row r="19" spans="1:9" ht="12">
      <c r="A19" s="43">
        <v>40329</v>
      </c>
      <c r="B19" s="44">
        <v>0.4375</v>
      </c>
      <c r="C19" s="45">
        <v>5</v>
      </c>
      <c r="D19" s="45">
        <v>0</v>
      </c>
      <c r="E19" s="61" t="str">
        <f>E7</f>
        <v>Colibri</v>
      </c>
      <c r="F19" s="61"/>
      <c r="G19" s="61" t="str">
        <f>E8</f>
        <v>ST Gallos</v>
      </c>
      <c r="H19" s="61"/>
      <c r="I19" s="9">
        <v>4</v>
      </c>
    </row>
    <row r="20" spans="1:9" ht="12">
      <c r="A20" s="4"/>
      <c r="B20" s="13"/>
      <c r="C20" s="5"/>
      <c r="D20" s="5"/>
      <c r="E20" s="6"/>
      <c r="F20" s="6"/>
      <c r="G20" s="6"/>
      <c r="H20" s="6"/>
      <c r="I20" s="3"/>
    </row>
    <row r="21" spans="1:9" ht="12">
      <c r="A21" s="43">
        <v>40329</v>
      </c>
      <c r="B21" s="44">
        <v>0.5416666666666666</v>
      </c>
      <c r="C21" s="45">
        <v>5</v>
      </c>
      <c r="D21" s="45"/>
      <c r="E21" s="79" t="s">
        <v>114</v>
      </c>
      <c r="F21" s="79"/>
      <c r="G21" s="79" t="s">
        <v>115</v>
      </c>
      <c r="H21" s="79"/>
      <c r="I21" s="10"/>
    </row>
    <row r="23" spans="1:8" ht="12">
      <c r="A23" s="64" t="s">
        <v>94</v>
      </c>
      <c r="B23" s="64"/>
      <c r="C23" s="9" t="s">
        <v>103</v>
      </c>
      <c r="D23" s="10" t="s">
        <v>104</v>
      </c>
      <c r="E23" s="9" t="s">
        <v>105</v>
      </c>
      <c r="F23" s="10" t="s">
        <v>106</v>
      </c>
      <c r="G23" s="9" t="s">
        <v>107</v>
      </c>
      <c r="H23" s="10" t="s">
        <v>108</v>
      </c>
    </row>
    <row r="24" spans="1:8" ht="12">
      <c r="A24" s="59" t="str">
        <f>E6</f>
        <v>West Coast Capitols</v>
      </c>
      <c r="B24" s="60"/>
      <c r="C24" s="9">
        <v>0</v>
      </c>
      <c r="D24" s="9">
        <v>0</v>
      </c>
      <c r="E24" s="9">
        <v>0</v>
      </c>
      <c r="F24" s="9"/>
      <c r="G24" s="9"/>
      <c r="H24" s="9">
        <f>SUM(C24:E24)</f>
        <v>0</v>
      </c>
    </row>
    <row r="25" spans="1:8" ht="12">
      <c r="A25" s="59" t="str">
        <f>E7</f>
        <v>Colibri</v>
      </c>
      <c r="B25" s="60"/>
      <c r="C25" s="9">
        <v>8</v>
      </c>
      <c r="D25" s="9">
        <v>9</v>
      </c>
      <c r="E25" s="9">
        <v>0</v>
      </c>
      <c r="F25" s="9"/>
      <c r="G25" s="9"/>
      <c r="H25" s="9">
        <f>SUM(C25:E25)</f>
        <v>17</v>
      </c>
    </row>
    <row r="26" spans="1:8" ht="12">
      <c r="A26" s="59" t="str">
        <f>E8</f>
        <v>ST Gallos</v>
      </c>
      <c r="B26" s="60"/>
      <c r="C26" s="9">
        <v>9</v>
      </c>
      <c r="D26" s="9">
        <v>8</v>
      </c>
      <c r="E26" s="9">
        <v>10</v>
      </c>
      <c r="F26" s="9"/>
      <c r="G26" s="9"/>
      <c r="H26" s="9">
        <f>SUM(C26:E26)</f>
        <v>27</v>
      </c>
    </row>
    <row r="27" spans="1:8" ht="12">
      <c r="A27" s="59" t="str">
        <f>E9</f>
        <v>Pumas</v>
      </c>
      <c r="B27" s="60"/>
      <c r="C27" s="9">
        <v>2</v>
      </c>
      <c r="D27" s="9">
        <v>3</v>
      </c>
      <c r="E27" s="9">
        <v>8</v>
      </c>
      <c r="F27" s="9"/>
      <c r="G27" s="9"/>
      <c r="H27" s="9">
        <f>SUM(C27:E27)</f>
        <v>13</v>
      </c>
    </row>
    <row r="30" spans="1:9" ht="12">
      <c r="A30" s="23" t="s">
        <v>23</v>
      </c>
      <c r="B30" s="25"/>
      <c r="C30" s="25"/>
      <c r="D30" s="25"/>
      <c r="E30" s="25"/>
      <c r="F30" s="25"/>
      <c r="G30" s="25"/>
      <c r="H30" s="25"/>
      <c r="I30" s="25"/>
    </row>
    <row r="31" spans="1:9" ht="12">
      <c r="A31" s="53">
        <v>40329</v>
      </c>
      <c r="B31" s="54">
        <v>0.5416666666666666</v>
      </c>
      <c r="C31" s="23">
        <v>5</v>
      </c>
      <c r="D31" s="67" t="s">
        <v>53</v>
      </c>
      <c r="E31" s="67"/>
      <c r="F31" s="23" t="s">
        <v>40</v>
      </c>
      <c r="G31" s="67" t="s">
        <v>54</v>
      </c>
      <c r="H31" s="67"/>
      <c r="I31" s="25"/>
    </row>
    <row r="34" ht="12">
      <c r="A34" s="57" t="s">
        <v>55</v>
      </c>
    </row>
    <row r="35" ht="12">
      <c r="A35" s="21" t="s">
        <v>56</v>
      </c>
    </row>
  </sheetData>
  <sheetProtection/>
  <mergeCells count="28">
    <mergeCell ref="D31:E31"/>
    <mergeCell ref="G31:H31"/>
    <mergeCell ref="E19:F19"/>
    <mergeCell ref="G19:H19"/>
    <mergeCell ref="E5:F5"/>
    <mergeCell ref="E6:F6"/>
    <mergeCell ref="E7:F7"/>
    <mergeCell ref="E8:F8"/>
    <mergeCell ref="E9:F9"/>
    <mergeCell ref="E11:F11"/>
    <mergeCell ref="G11:H11"/>
    <mergeCell ref="E12:F12"/>
    <mergeCell ref="A27:B27"/>
    <mergeCell ref="E21:F21"/>
    <mergeCell ref="G21:H21"/>
    <mergeCell ref="A23:B23"/>
    <mergeCell ref="A24:B24"/>
    <mergeCell ref="A25:B25"/>
    <mergeCell ref="A26:B26"/>
    <mergeCell ref="G12:H12"/>
    <mergeCell ref="E13:F13"/>
    <mergeCell ref="G13:H13"/>
    <mergeCell ref="G18:H18"/>
    <mergeCell ref="E18:F18"/>
    <mergeCell ref="E16:F16"/>
    <mergeCell ref="G16:H16"/>
    <mergeCell ref="E15:F15"/>
    <mergeCell ref="G15:H15"/>
  </mergeCell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1">
      <selection activeCell="A38" sqref="A38"/>
    </sheetView>
  </sheetViews>
  <sheetFormatPr defaultColWidth="8.8515625" defaultRowHeight="12.75"/>
  <cols>
    <col min="1" max="3" width="8.8515625" style="0" customWidth="1"/>
    <col min="4" max="4" width="11.421875" style="0" customWidth="1"/>
    <col min="5" max="5" width="8.8515625" style="0" customWidth="1"/>
    <col min="6" max="6" width="11.421875" style="0" customWidth="1"/>
    <col min="7" max="7" width="12.00390625" style="0" customWidth="1"/>
    <col min="8" max="8" width="11.14062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127</v>
      </c>
    </row>
    <row r="4" spans="5:13" ht="12">
      <c r="E4" s="23" t="s">
        <v>13</v>
      </c>
      <c r="L4" s="85"/>
      <c r="M4" s="85"/>
    </row>
    <row r="5" spans="1:13" ht="12">
      <c r="A5" s="21"/>
      <c r="B5" s="21"/>
      <c r="C5" s="68" t="s">
        <v>94</v>
      </c>
      <c r="D5" s="69"/>
      <c r="E5" s="21"/>
      <c r="F5" s="68" t="s">
        <v>95</v>
      </c>
      <c r="G5" s="69"/>
      <c r="H5" s="32"/>
      <c r="I5" s="21"/>
      <c r="L5" s="85"/>
      <c r="M5" s="85"/>
    </row>
    <row r="6" spans="1:13" ht="12">
      <c r="A6" s="21"/>
      <c r="B6" s="21"/>
      <c r="C6" s="77" t="s">
        <v>128</v>
      </c>
      <c r="D6" s="77"/>
      <c r="E6" s="21"/>
      <c r="F6" s="77" t="s">
        <v>130</v>
      </c>
      <c r="G6" s="77"/>
      <c r="H6" s="32"/>
      <c r="I6" s="21"/>
      <c r="L6" s="85"/>
      <c r="M6" s="85"/>
    </row>
    <row r="7" spans="1:13" ht="12">
      <c r="A7" s="21"/>
      <c r="B7" s="21"/>
      <c r="C7" s="77" t="s">
        <v>131</v>
      </c>
      <c r="D7" s="77"/>
      <c r="E7" s="21"/>
      <c r="F7" s="77" t="s">
        <v>160</v>
      </c>
      <c r="G7" s="77"/>
      <c r="H7" s="32"/>
      <c r="I7" s="21"/>
      <c r="L7" s="85"/>
      <c r="M7" s="85"/>
    </row>
    <row r="8" spans="1:13" ht="12">
      <c r="A8" s="21"/>
      <c r="B8" s="33"/>
      <c r="C8" s="62" t="s">
        <v>12</v>
      </c>
      <c r="D8" s="63"/>
      <c r="E8" s="21"/>
      <c r="F8" s="77" t="s">
        <v>132</v>
      </c>
      <c r="G8" s="77"/>
      <c r="H8" s="32"/>
      <c r="I8" s="21"/>
      <c r="L8" s="85"/>
      <c r="M8" s="85"/>
    </row>
    <row r="9" spans="1:9" ht="12">
      <c r="A9" s="21"/>
      <c r="B9" s="32"/>
      <c r="C9" s="34"/>
      <c r="D9" s="21"/>
      <c r="E9" s="21"/>
      <c r="F9" s="21"/>
      <c r="G9" s="21"/>
      <c r="H9" s="21"/>
      <c r="I9" s="21"/>
    </row>
    <row r="10" spans="1:10" ht="12">
      <c r="A10" s="22" t="s">
        <v>96</v>
      </c>
      <c r="B10" s="22" t="s">
        <v>97</v>
      </c>
      <c r="C10" s="22" t="s">
        <v>98</v>
      </c>
      <c r="D10" s="22" t="s">
        <v>22</v>
      </c>
      <c r="E10" s="78" t="s">
        <v>99</v>
      </c>
      <c r="F10" s="78"/>
      <c r="G10" s="78" t="s">
        <v>100</v>
      </c>
      <c r="H10" s="78"/>
      <c r="I10" s="22" t="s">
        <v>22</v>
      </c>
      <c r="J10" s="21"/>
    </row>
    <row r="11" spans="1:10" ht="12">
      <c r="A11" s="50">
        <v>40327</v>
      </c>
      <c r="B11" s="51">
        <v>0.3854166666666667</v>
      </c>
      <c r="C11" s="46">
        <v>6</v>
      </c>
      <c r="D11" s="46">
        <v>0</v>
      </c>
      <c r="E11" s="66" t="str">
        <f>C6</f>
        <v>HPFC Heat 98 Blue</v>
      </c>
      <c r="F11" s="66"/>
      <c r="G11" s="66" t="str">
        <f>C7</f>
        <v>Eastside 98 Red Nuon</v>
      </c>
      <c r="H11" s="66"/>
      <c r="I11" s="22">
        <v>12</v>
      </c>
      <c r="J11" s="21"/>
    </row>
    <row r="12" spans="1:10" ht="12">
      <c r="A12" s="50">
        <v>40327</v>
      </c>
      <c r="B12" s="51">
        <v>0.385416666666667</v>
      </c>
      <c r="C12" s="46">
        <v>7</v>
      </c>
      <c r="D12" s="46">
        <v>1</v>
      </c>
      <c r="E12" s="66" t="str">
        <f>F8</f>
        <v>Eastside 98 White</v>
      </c>
      <c r="F12" s="66"/>
      <c r="G12" s="66" t="str">
        <f>F7</f>
        <v>Tac United Chelsea</v>
      </c>
      <c r="H12" s="66"/>
      <c r="I12" s="22">
        <v>3</v>
      </c>
      <c r="J12" s="21"/>
    </row>
    <row r="13" spans="1:10" ht="12">
      <c r="A13" s="50">
        <v>40327</v>
      </c>
      <c r="B13" s="51">
        <v>0.4375</v>
      </c>
      <c r="C13" s="46">
        <v>6</v>
      </c>
      <c r="D13" s="46">
        <v>15</v>
      </c>
      <c r="E13" s="52" t="str">
        <f>C8</f>
        <v>Whatcom Rangers Gold</v>
      </c>
      <c r="F13" s="42"/>
      <c r="G13" s="66" t="str">
        <f>F6</f>
        <v>HPFC Heat 98 Red</v>
      </c>
      <c r="H13" s="66"/>
      <c r="I13" s="22">
        <v>0</v>
      </c>
      <c r="J13" s="21"/>
    </row>
    <row r="14" spans="1:10" ht="12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12">
      <c r="A15" s="50">
        <v>40328</v>
      </c>
      <c r="B15" s="51">
        <v>0.4375</v>
      </c>
      <c r="C15" s="46">
        <v>6</v>
      </c>
      <c r="D15" s="46">
        <v>9</v>
      </c>
      <c r="E15" s="66" t="str">
        <f>C7</f>
        <v>Eastside 98 Red Nuon</v>
      </c>
      <c r="F15" s="66"/>
      <c r="G15" s="66" t="str">
        <f>C8</f>
        <v>Whatcom Rangers Gold</v>
      </c>
      <c r="H15" s="66"/>
      <c r="I15" s="22">
        <v>2</v>
      </c>
      <c r="J15" s="21"/>
    </row>
    <row r="16" spans="1:10" ht="12">
      <c r="A16" s="50">
        <v>40328</v>
      </c>
      <c r="B16" s="51">
        <v>0.4895833333333333</v>
      </c>
      <c r="C16" s="46">
        <v>6</v>
      </c>
      <c r="D16" s="46">
        <v>3</v>
      </c>
      <c r="E16" s="66" t="str">
        <f>F8</f>
        <v>Eastside 98 White</v>
      </c>
      <c r="F16" s="66"/>
      <c r="G16" s="66" t="str">
        <f>C6</f>
        <v>HPFC Heat 98 Blue</v>
      </c>
      <c r="H16" s="66"/>
      <c r="I16" s="22">
        <v>1</v>
      </c>
      <c r="J16" s="21"/>
    </row>
    <row r="17" spans="1:10" ht="12">
      <c r="A17" s="50">
        <v>40328</v>
      </c>
      <c r="B17" s="51">
        <v>0.489583333333333</v>
      </c>
      <c r="C17" s="46">
        <v>7</v>
      </c>
      <c r="D17" s="46">
        <v>9</v>
      </c>
      <c r="E17" s="66" t="str">
        <f>F7</f>
        <v>Tac United Chelsea</v>
      </c>
      <c r="F17" s="66"/>
      <c r="G17" s="66" t="str">
        <f>F6</f>
        <v>HPFC Heat 98 Red</v>
      </c>
      <c r="H17" s="66"/>
      <c r="I17" s="22">
        <v>0</v>
      </c>
      <c r="J17" s="21"/>
    </row>
    <row r="18" spans="1:10" ht="12">
      <c r="A18" s="50">
        <v>40328</v>
      </c>
      <c r="B18" s="51">
        <v>0.6458333333333334</v>
      </c>
      <c r="C18" s="46">
        <v>6</v>
      </c>
      <c r="D18" s="46">
        <v>11</v>
      </c>
      <c r="E18" s="66" t="str">
        <f>C7</f>
        <v>Eastside 98 Red Nuon</v>
      </c>
      <c r="F18" s="66"/>
      <c r="G18" s="66" t="str">
        <f>F7</f>
        <v>Tac United Chelsea</v>
      </c>
      <c r="H18" s="66"/>
      <c r="I18" s="22">
        <v>0</v>
      </c>
      <c r="J18" s="21"/>
    </row>
    <row r="19" spans="1:10" ht="12">
      <c r="A19" s="50">
        <v>40328</v>
      </c>
      <c r="B19" s="51">
        <v>0.697916666666667</v>
      </c>
      <c r="C19" s="46">
        <v>6</v>
      </c>
      <c r="D19" s="46">
        <v>0</v>
      </c>
      <c r="E19" s="66" t="str">
        <f>F6</f>
        <v>HPFC Heat 98 Red</v>
      </c>
      <c r="F19" s="66"/>
      <c r="G19" s="66" t="str">
        <f>F8</f>
        <v>Eastside 98 White</v>
      </c>
      <c r="H19" s="66"/>
      <c r="I19" s="22">
        <v>9</v>
      </c>
      <c r="J19" s="21"/>
    </row>
    <row r="20" spans="1:10" ht="12">
      <c r="A20" s="50">
        <v>40328</v>
      </c>
      <c r="B20" s="51">
        <v>0.6979166666666666</v>
      </c>
      <c r="C20" s="46">
        <v>7</v>
      </c>
      <c r="D20" s="46">
        <v>0</v>
      </c>
      <c r="E20" s="66" t="str">
        <f>C6</f>
        <v>HPFC Heat 98 Blue</v>
      </c>
      <c r="F20" s="66"/>
      <c r="G20" s="66" t="str">
        <f>C8</f>
        <v>Whatcom Rangers Gold</v>
      </c>
      <c r="H20" s="66"/>
      <c r="I20" s="22">
        <v>10</v>
      </c>
      <c r="J20" s="21"/>
    </row>
    <row r="21" spans="1:10" ht="12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">
      <c r="A22" s="50">
        <v>40329</v>
      </c>
      <c r="B22" s="51">
        <v>0.5520833333333334</v>
      </c>
      <c r="C22" s="46">
        <v>2</v>
      </c>
      <c r="D22" s="46"/>
      <c r="E22" s="66" t="s">
        <v>102</v>
      </c>
      <c r="F22" s="66"/>
      <c r="G22" s="66" t="s">
        <v>101</v>
      </c>
      <c r="H22" s="66"/>
      <c r="I22" s="31"/>
      <c r="J22" s="21"/>
    </row>
    <row r="23" spans="1:8" ht="12">
      <c r="A23" s="21"/>
      <c r="B23" s="21"/>
      <c r="C23" s="21"/>
      <c r="D23" s="21"/>
      <c r="E23" s="21"/>
      <c r="F23" s="21"/>
      <c r="G23" s="21"/>
      <c r="H23" s="21"/>
    </row>
    <row r="24" spans="1:9" ht="12">
      <c r="A24" s="64" t="s">
        <v>94</v>
      </c>
      <c r="B24" s="68"/>
      <c r="C24" s="22" t="s">
        <v>103</v>
      </c>
      <c r="D24" s="31" t="s">
        <v>104</v>
      </c>
      <c r="E24" s="22" t="s">
        <v>105</v>
      </c>
      <c r="F24" s="31" t="s">
        <v>106</v>
      </c>
      <c r="G24" s="22" t="s">
        <v>107</v>
      </c>
      <c r="H24" s="31" t="s">
        <v>108</v>
      </c>
      <c r="I24" s="21"/>
    </row>
    <row r="25" spans="1:9" ht="12">
      <c r="A25" s="62" t="str">
        <f>C6</f>
        <v>HPFC Heat 98 Blue</v>
      </c>
      <c r="B25" s="63"/>
      <c r="C25" s="22">
        <v>0</v>
      </c>
      <c r="D25" s="22">
        <v>1</v>
      </c>
      <c r="E25" s="22">
        <v>0</v>
      </c>
      <c r="F25" s="22"/>
      <c r="G25" s="22"/>
      <c r="H25" s="22">
        <v>1</v>
      </c>
      <c r="I25" s="21"/>
    </row>
    <row r="26" spans="1:9" ht="12">
      <c r="A26" s="62" t="str">
        <f>C7</f>
        <v>Eastside 98 Red Nuon</v>
      </c>
      <c r="B26" s="63"/>
      <c r="C26" s="22">
        <v>10</v>
      </c>
      <c r="D26" s="22">
        <v>9</v>
      </c>
      <c r="E26" s="22">
        <v>10</v>
      </c>
      <c r="F26" s="22"/>
      <c r="G26" s="22"/>
      <c r="H26" s="22">
        <v>29</v>
      </c>
      <c r="I26" s="21"/>
    </row>
    <row r="27" spans="1:9" ht="12">
      <c r="A27" s="62" t="str">
        <f>C8</f>
        <v>Whatcom Rangers Gold</v>
      </c>
      <c r="B27" s="63"/>
      <c r="C27" s="22">
        <v>10</v>
      </c>
      <c r="D27" s="22">
        <v>2</v>
      </c>
      <c r="E27" s="22">
        <v>10</v>
      </c>
      <c r="F27" s="22"/>
      <c r="G27" s="22"/>
      <c r="H27" s="22">
        <v>22</v>
      </c>
      <c r="I27" s="21"/>
    </row>
    <row r="28" spans="1:9" ht="12">
      <c r="A28" s="21"/>
      <c r="B28" s="21"/>
      <c r="C28" s="28"/>
      <c r="D28" s="28"/>
      <c r="E28" s="28"/>
      <c r="F28" s="28"/>
      <c r="G28" s="28"/>
      <c r="H28" s="28"/>
      <c r="I28" s="21"/>
    </row>
    <row r="29" spans="1:9" ht="12">
      <c r="A29" s="64" t="s">
        <v>95</v>
      </c>
      <c r="B29" s="68"/>
      <c r="C29" s="22" t="s">
        <v>103</v>
      </c>
      <c r="D29" s="31" t="s">
        <v>104</v>
      </c>
      <c r="E29" s="22" t="s">
        <v>105</v>
      </c>
      <c r="F29" s="31" t="s">
        <v>106</v>
      </c>
      <c r="G29" s="22" t="s">
        <v>107</v>
      </c>
      <c r="H29" s="31" t="s">
        <v>108</v>
      </c>
      <c r="I29" s="21"/>
    </row>
    <row r="30" spans="1:9" ht="12">
      <c r="A30" s="62" t="str">
        <f>F6</f>
        <v>HPFC Heat 98 Red</v>
      </c>
      <c r="B30" s="63"/>
      <c r="C30" s="22">
        <v>0</v>
      </c>
      <c r="D30" s="22">
        <v>0</v>
      </c>
      <c r="E30" s="22">
        <v>0</v>
      </c>
      <c r="F30" s="22"/>
      <c r="G30" s="22"/>
      <c r="H30" s="22">
        <v>0</v>
      </c>
      <c r="I30" s="21"/>
    </row>
    <row r="31" spans="1:9" ht="12">
      <c r="A31" s="62" t="str">
        <f>F8</f>
        <v>Eastside 98 White</v>
      </c>
      <c r="B31" s="63"/>
      <c r="C31" s="22">
        <v>1</v>
      </c>
      <c r="D31" s="22">
        <v>9</v>
      </c>
      <c r="E31" s="22">
        <v>10</v>
      </c>
      <c r="F31" s="22"/>
      <c r="G31" s="22"/>
      <c r="H31" s="22">
        <v>20</v>
      </c>
      <c r="I31" s="21"/>
    </row>
    <row r="32" spans="1:9" ht="12">
      <c r="A32" s="62" t="str">
        <f>F7</f>
        <v>Tac United Chelsea</v>
      </c>
      <c r="B32" s="63"/>
      <c r="C32" s="22">
        <v>9</v>
      </c>
      <c r="D32" s="22">
        <v>10</v>
      </c>
      <c r="E32" s="22">
        <v>0</v>
      </c>
      <c r="F32" s="22"/>
      <c r="G32" s="22"/>
      <c r="H32" s="22">
        <v>19</v>
      </c>
      <c r="I32" s="21"/>
    </row>
    <row r="35" spans="1:9" ht="12">
      <c r="A35" s="23" t="s">
        <v>23</v>
      </c>
      <c r="B35" s="25"/>
      <c r="C35" s="25"/>
      <c r="D35" s="25"/>
      <c r="E35" s="25"/>
      <c r="F35" s="25"/>
      <c r="G35" s="25"/>
      <c r="H35" s="25"/>
      <c r="I35" s="25"/>
    </row>
    <row r="36" spans="1:9" ht="12">
      <c r="A36" s="53">
        <v>40329</v>
      </c>
      <c r="B36" s="54">
        <v>0.5520833333333334</v>
      </c>
      <c r="C36" s="56">
        <v>7</v>
      </c>
      <c r="D36" s="67" t="s">
        <v>50</v>
      </c>
      <c r="E36" s="67"/>
      <c r="F36" s="67"/>
      <c r="G36" s="67"/>
      <c r="H36" s="25"/>
      <c r="I36" s="25"/>
    </row>
    <row r="38" ht="12">
      <c r="A38" s="57" t="s">
        <v>51</v>
      </c>
    </row>
    <row r="39" ht="12">
      <c r="A39" t="s">
        <v>52</v>
      </c>
    </row>
  </sheetData>
  <sheetProtection/>
  <mergeCells count="43">
    <mergeCell ref="D36:G36"/>
    <mergeCell ref="L4:M4"/>
    <mergeCell ref="L5:M5"/>
    <mergeCell ref="L6:M6"/>
    <mergeCell ref="L7:M7"/>
    <mergeCell ref="A31:B31"/>
    <mergeCell ref="A32:B32"/>
    <mergeCell ref="L8:M8"/>
    <mergeCell ref="F7:G7"/>
    <mergeCell ref="A26:B26"/>
    <mergeCell ref="A27:B27"/>
    <mergeCell ref="A29:B29"/>
    <mergeCell ref="A30:B30"/>
    <mergeCell ref="E22:F22"/>
    <mergeCell ref="G22:H22"/>
    <mergeCell ref="A24:B24"/>
    <mergeCell ref="A25:B25"/>
    <mergeCell ref="E20:F20"/>
    <mergeCell ref="G20:H20"/>
    <mergeCell ref="E19:F19"/>
    <mergeCell ref="G19:H19"/>
    <mergeCell ref="E17:F17"/>
    <mergeCell ref="G17:H17"/>
    <mergeCell ref="E18:F18"/>
    <mergeCell ref="G18:H18"/>
    <mergeCell ref="F8:G8"/>
    <mergeCell ref="E12:F12"/>
    <mergeCell ref="G12:H12"/>
    <mergeCell ref="E16:F16"/>
    <mergeCell ref="G16:H16"/>
    <mergeCell ref="E15:F15"/>
    <mergeCell ref="G15:H15"/>
    <mergeCell ref="G13:H13"/>
    <mergeCell ref="F5:G5"/>
    <mergeCell ref="C5:D5"/>
    <mergeCell ref="E10:F10"/>
    <mergeCell ref="G10:H10"/>
    <mergeCell ref="E11:F11"/>
    <mergeCell ref="G11:H11"/>
    <mergeCell ref="C6:D6"/>
    <mergeCell ref="F6:G6"/>
    <mergeCell ref="C7:D7"/>
    <mergeCell ref="C8:D8"/>
  </mergeCells>
  <printOptions/>
  <pageMargins left="0.75" right="0.21" top="1" bottom="1" header="0.5" footer="0.5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A34" sqref="A34:C34"/>
    </sheetView>
  </sheetViews>
  <sheetFormatPr defaultColWidth="8.8515625" defaultRowHeight="12.75"/>
  <cols>
    <col min="1" max="7" width="8.8515625" style="0" customWidth="1"/>
    <col min="8" max="8" width="10.710937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113</v>
      </c>
    </row>
    <row r="4" spans="5:10" ht="16.5">
      <c r="E4" s="1"/>
      <c r="J4" s="3"/>
    </row>
    <row r="5" spans="5:6" ht="12">
      <c r="E5" s="68" t="s">
        <v>94</v>
      </c>
      <c r="F5" s="69"/>
    </row>
    <row r="6" spans="5:6" ht="12">
      <c r="E6" s="36" t="s">
        <v>164</v>
      </c>
      <c r="F6" s="37"/>
    </row>
    <row r="7" spans="5:6" ht="12">
      <c r="E7" s="36" t="s">
        <v>124</v>
      </c>
      <c r="F7" s="37"/>
    </row>
    <row r="8" spans="5:6" ht="12">
      <c r="E8" s="36" t="s">
        <v>125</v>
      </c>
      <c r="F8" s="37"/>
    </row>
    <row r="9" spans="5:6" ht="12">
      <c r="E9" s="36" t="s">
        <v>126</v>
      </c>
      <c r="F9" s="37"/>
    </row>
    <row r="11" spans="1:9" ht="12">
      <c r="A11" s="9" t="s">
        <v>96</v>
      </c>
      <c r="B11" s="9" t="s">
        <v>97</v>
      </c>
      <c r="C11" s="9" t="s">
        <v>98</v>
      </c>
      <c r="D11" s="9" t="s">
        <v>22</v>
      </c>
      <c r="E11" s="65" t="s">
        <v>99</v>
      </c>
      <c r="F11" s="65"/>
      <c r="G11" s="65" t="s">
        <v>100</v>
      </c>
      <c r="H11" s="65"/>
      <c r="I11" s="9" t="s">
        <v>22</v>
      </c>
    </row>
    <row r="12" spans="1:9" ht="12">
      <c r="A12" s="43">
        <v>40327</v>
      </c>
      <c r="B12" s="44">
        <v>0.5</v>
      </c>
      <c r="C12" s="45">
        <v>10</v>
      </c>
      <c r="D12" s="45">
        <v>3</v>
      </c>
      <c r="E12" s="61" t="str">
        <f>E8</f>
        <v>Eastside FC Red</v>
      </c>
      <c r="F12" s="61"/>
      <c r="G12" s="61" t="str">
        <f>E9</f>
        <v>FC Alliance Gold</v>
      </c>
      <c r="H12" s="61"/>
      <c r="I12" s="9">
        <v>2</v>
      </c>
    </row>
    <row r="13" spans="1:9" ht="12">
      <c r="A13" s="43">
        <v>40327</v>
      </c>
      <c r="B13" s="44">
        <v>0.65625</v>
      </c>
      <c r="C13" s="45">
        <v>9</v>
      </c>
      <c r="D13" s="45">
        <v>1</v>
      </c>
      <c r="E13" s="61" t="s">
        <v>164</v>
      </c>
      <c r="F13" s="61"/>
      <c r="G13" s="61" t="str">
        <f>E7</f>
        <v>FC Galaxy</v>
      </c>
      <c r="H13" s="61"/>
      <c r="I13" s="9">
        <v>4</v>
      </c>
    </row>
    <row r="14" spans="1:9" ht="12">
      <c r="A14" s="4"/>
      <c r="B14" s="13"/>
      <c r="C14" s="5"/>
      <c r="D14" s="5"/>
      <c r="E14" s="19"/>
      <c r="F14" s="19"/>
      <c r="G14" s="19"/>
      <c r="H14" s="19"/>
      <c r="I14" s="3"/>
    </row>
    <row r="15" spans="1:9" ht="12">
      <c r="A15" s="43">
        <v>40328</v>
      </c>
      <c r="B15" s="44">
        <v>0.5</v>
      </c>
      <c r="C15" s="45">
        <v>9</v>
      </c>
      <c r="D15" s="45">
        <v>0</v>
      </c>
      <c r="E15" s="61" t="str">
        <f>E7</f>
        <v>FC Galaxy</v>
      </c>
      <c r="F15" s="61"/>
      <c r="G15" s="61" t="str">
        <f>E9</f>
        <v>FC Alliance Gold</v>
      </c>
      <c r="H15" s="61"/>
      <c r="I15" s="9">
        <v>1</v>
      </c>
    </row>
    <row r="16" spans="1:9" ht="12">
      <c r="A16" s="43">
        <v>40328</v>
      </c>
      <c r="B16" s="44">
        <v>0.5</v>
      </c>
      <c r="C16" s="45">
        <v>10</v>
      </c>
      <c r="D16" s="45">
        <v>0</v>
      </c>
      <c r="E16" s="89" t="str">
        <f>E6</f>
        <v>TSS Academy</v>
      </c>
      <c r="F16" s="90"/>
      <c r="G16" s="61" t="str">
        <f>E8</f>
        <v>Eastside FC Red</v>
      </c>
      <c r="H16" s="61"/>
      <c r="I16" s="9">
        <v>4</v>
      </c>
    </row>
    <row r="17" spans="1:9" ht="12">
      <c r="A17" s="4"/>
      <c r="B17" s="13"/>
      <c r="C17" s="5"/>
      <c r="D17" s="5"/>
      <c r="E17" s="6"/>
      <c r="F17" s="6"/>
      <c r="G17" s="6"/>
      <c r="H17" s="6"/>
      <c r="I17" s="3"/>
    </row>
    <row r="18" spans="1:9" ht="12">
      <c r="A18" s="43">
        <v>40329</v>
      </c>
      <c r="B18" s="44">
        <v>0.4791666666666667</v>
      </c>
      <c r="C18" s="45">
        <v>9</v>
      </c>
      <c r="D18" s="45">
        <v>3</v>
      </c>
      <c r="E18" s="61" t="str">
        <f>E9</f>
        <v>FC Alliance Gold</v>
      </c>
      <c r="F18" s="61"/>
      <c r="G18" s="61" t="str">
        <f>E6</f>
        <v>TSS Academy</v>
      </c>
      <c r="H18" s="61"/>
      <c r="I18" s="9">
        <v>0</v>
      </c>
    </row>
    <row r="19" spans="1:9" ht="12.75" customHeight="1">
      <c r="A19" s="43">
        <v>40329</v>
      </c>
      <c r="B19" s="44">
        <v>0.4791666666666667</v>
      </c>
      <c r="C19" s="45">
        <v>10</v>
      </c>
      <c r="D19" s="45">
        <v>4</v>
      </c>
      <c r="E19" s="61" t="str">
        <f>E7</f>
        <v>FC Galaxy</v>
      </c>
      <c r="F19" s="61"/>
      <c r="G19" s="88" t="str">
        <f>E8</f>
        <v>Eastside FC Red</v>
      </c>
      <c r="H19" s="88"/>
      <c r="I19" s="9">
        <v>5</v>
      </c>
    </row>
    <row r="20" spans="1:9" ht="12">
      <c r="A20" s="4"/>
      <c r="B20" s="13"/>
      <c r="C20" s="5"/>
      <c r="D20" s="5"/>
      <c r="E20" s="19"/>
      <c r="F20" s="19"/>
      <c r="G20" s="19"/>
      <c r="H20" s="19"/>
      <c r="I20" s="3"/>
    </row>
    <row r="21" spans="1:9" ht="12">
      <c r="A21" s="43">
        <v>40329</v>
      </c>
      <c r="B21" s="44">
        <v>0.5833333333333334</v>
      </c>
      <c r="C21" s="45">
        <v>9</v>
      </c>
      <c r="D21" s="45">
        <v>1</v>
      </c>
      <c r="E21" s="79" t="s">
        <v>114</v>
      </c>
      <c r="F21" s="79"/>
      <c r="G21" s="79" t="s">
        <v>115</v>
      </c>
      <c r="H21" s="79"/>
      <c r="I21" s="10" t="s">
        <v>45</v>
      </c>
    </row>
    <row r="23" spans="1:8" ht="12">
      <c r="A23" s="64" t="s">
        <v>94</v>
      </c>
      <c r="B23" s="64"/>
      <c r="C23" s="9" t="s">
        <v>103</v>
      </c>
      <c r="D23" s="10" t="s">
        <v>104</v>
      </c>
      <c r="E23" s="9" t="s">
        <v>105</v>
      </c>
      <c r="F23" s="10" t="s">
        <v>106</v>
      </c>
      <c r="G23" s="9" t="s">
        <v>107</v>
      </c>
      <c r="H23" s="10" t="s">
        <v>108</v>
      </c>
    </row>
    <row r="24" spans="1:8" ht="12">
      <c r="A24" s="59" t="str">
        <f>E6</f>
        <v>TSS Academy</v>
      </c>
      <c r="B24" s="60"/>
      <c r="C24" s="9">
        <v>1</v>
      </c>
      <c r="D24" s="9">
        <v>0</v>
      </c>
      <c r="E24" s="9">
        <v>0</v>
      </c>
      <c r="F24" s="9"/>
      <c r="G24" s="9"/>
      <c r="H24" s="9">
        <f>SUM(C24:E24)</f>
        <v>1</v>
      </c>
    </row>
    <row r="25" spans="1:8" ht="12">
      <c r="A25" s="59" t="str">
        <f>E7</f>
        <v>FC Galaxy</v>
      </c>
      <c r="B25" s="60"/>
      <c r="C25" s="9">
        <v>9</v>
      </c>
      <c r="D25" s="9">
        <v>0</v>
      </c>
      <c r="E25" s="9">
        <v>3</v>
      </c>
      <c r="F25" s="9"/>
      <c r="G25" s="9"/>
      <c r="H25" s="9">
        <f>SUM(C25:E25)</f>
        <v>12</v>
      </c>
    </row>
    <row r="26" spans="1:8" ht="12">
      <c r="A26" s="59" t="str">
        <f>E8</f>
        <v>Eastside FC Red</v>
      </c>
      <c r="B26" s="60"/>
      <c r="C26" s="9">
        <v>9</v>
      </c>
      <c r="D26" s="9">
        <v>10</v>
      </c>
      <c r="E26" s="9">
        <v>9</v>
      </c>
      <c r="F26" s="9"/>
      <c r="G26" s="9"/>
      <c r="H26" s="9">
        <f>SUM(C26:E26)</f>
        <v>28</v>
      </c>
    </row>
    <row r="27" spans="1:8" ht="12">
      <c r="A27" s="59" t="str">
        <f>E9</f>
        <v>FC Alliance Gold</v>
      </c>
      <c r="B27" s="60"/>
      <c r="C27" s="9">
        <v>2</v>
      </c>
      <c r="D27" s="9">
        <v>8</v>
      </c>
      <c r="E27" s="9">
        <v>10</v>
      </c>
      <c r="F27" s="9"/>
      <c r="G27" s="9"/>
      <c r="H27" s="9">
        <f>SUM(C27:E27)</f>
        <v>20</v>
      </c>
    </row>
    <row r="30" spans="1:9" ht="12">
      <c r="A30" s="23" t="s">
        <v>23</v>
      </c>
      <c r="B30" s="25"/>
      <c r="C30" s="25"/>
      <c r="D30" s="25"/>
      <c r="E30" s="25"/>
      <c r="F30" s="25"/>
      <c r="G30" s="25"/>
      <c r="H30" s="25"/>
      <c r="I30" s="25"/>
    </row>
    <row r="31" spans="1:9" ht="12">
      <c r="A31" s="53">
        <v>40329</v>
      </c>
      <c r="B31" s="54">
        <v>0.5833333333333334</v>
      </c>
      <c r="C31" s="23">
        <v>9</v>
      </c>
      <c r="D31" s="67" t="s">
        <v>46</v>
      </c>
      <c r="E31" s="67"/>
      <c r="F31" s="23" t="s">
        <v>40</v>
      </c>
      <c r="G31" s="67" t="s">
        <v>47</v>
      </c>
      <c r="H31" s="67"/>
      <c r="I31" s="25"/>
    </row>
    <row r="34" spans="1:3" ht="12">
      <c r="A34" s="86" t="s">
        <v>48</v>
      </c>
      <c r="B34" s="86"/>
      <c r="C34" s="86"/>
    </row>
    <row r="35" spans="1:3" ht="12">
      <c r="A35" s="87" t="s">
        <v>49</v>
      </c>
      <c r="B35" s="87"/>
      <c r="C35" s="87"/>
    </row>
  </sheetData>
  <sheetProtection/>
  <mergeCells count="26">
    <mergeCell ref="D31:E31"/>
    <mergeCell ref="G31:H31"/>
    <mergeCell ref="E16:F16"/>
    <mergeCell ref="A27:B27"/>
    <mergeCell ref="A23:B23"/>
    <mergeCell ref="A24:B24"/>
    <mergeCell ref="A25:B25"/>
    <mergeCell ref="A26:B26"/>
    <mergeCell ref="E5:F5"/>
    <mergeCell ref="E21:F21"/>
    <mergeCell ref="G12:H12"/>
    <mergeCell ref="G11:H11"/>
    <mergeCell ref="G21:H21"/>
    <mergeCell ref="E15:F15"/>
    <mergeCell ref="G15:H15"/>
    <mergeCell ref="E13:F13"/>
    <mergeCell ref="E12:F12"/>
    <mergeCell ref="G18:H18"/>
    <mergeCell ref="E11:F11"/>
    <mergeCell ref="G13:H13"/>
    <mergeCell ref="A34:C34"/>
    <mergeCell ref="A35:C35"/>
    <mergeCell ref="G16:H16"/>
    <mergeCell ref="E18:F18"/>
    <mergeCell ref="E19:F19"/>
    <mergeCell ref="G19:H19"/>
  </mergeCells>
  <printOptions/>
  <pageMargins left="0.75" right="0.31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F41" sqref="F41"/>
    </sheetView>
  </sheetViews>
  <sheetFormatPr defaultColWidth="8.8515625" defaultRowHeight="12.75"/>
  <cols>
    <col min="1" max="7" width="8.8515625" style="0" customWidth="1"/>
    <col min="8" max="8" width="10.42187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196</v>
      </c>
    </row>
    <row r="4" ht="16.5">
      <c r="E4" s="1" t="s">
        <v>16</v>
      </c>
    </row>
    <row r="5" spans="3:8" ht="12">
      <c r="C5" s="68" t="s">
        <v>94</v>
      </c>
      <c r="D5" s="69"/>
      <c r="F5" s="68" t="s">
        <v>95</v>
      </c>
      <c r="G5" s="69"/>
      <c r="H5" s="12"/>
    </row>
    <row r="6" spans="3:8" ht="12">
      <c r="C6" s="59" t="s">
        <v>126</v>
      </c>
      <c r="D6" s="60"/>
      <c r="F6" s="59" t="s">
        <v>199</v>
      </c>
      <c r="G6" s="60"/>
      <c r="H6" s="12"/>
    </row>
    <row r="7" spans="3:8" ht="12">
      <c r="C7" s="59" t="s">
        <v>197</v>
      </c>
      <c r="D7" s="60"/>
      <c r="F7" s="59" t="s">
        <v>200</v>
      </c>
      <c r="G7" s="60"/>
      <c r="H7" s="12"/>
    </row>
    <row r="8" spans="2:8" ht="12">
      <c r="B8" s="14"/>
      <c r="C8" s="59" t="s">
        <v>198</v>
      </c>
      <c r="D8" s="60"/>
      <c r="F8" s="59" t="s">
        <v>201</v>
      </c>
      <c r="G8" s="60"/>
      <c r="H8" s="12"/>
    </row>
    <row r="9" spans="2:3" ht="12">
      <c r="B9" s="12"/>
      <c r="C9" s="11"/>
    </row>
    <row r="10" spans="1:9" ht="12">
      <c r="A10" s="9" t="s">
        <v>96</v>
      </c>
      <c r="B10" s="9" t="s">
        <v>97</v>
      </c>
      <c r="C10" s="9" t="s">
        <v>98</v>
      </c>
      <c r="D10" s="9" t="s">
        <v>22</v>
      </c>
      <c r="E10" s="65" t="s">
        <v>99</v>
      </c>
      <c r="F10" s="65"/>
      <c r="G10" s="65" t="s">
        <v>100</v>
      </c>
      <c r="H10" s="65"/>
      <c r="I10" s="9" t="s">
        <v>22</v>
      </c>
    </row>
    <row r="11" spans="1:9" ht="12">
      <c r="A11" s="43">
        <v>40327</v>
      </c>
      <c r="B11" s="44">
        <v>0.7291666666666666</v>
      </c>
      <c r="C11" s="45">
        <v>4</v>
      </c>
      <c r="D11" s="45">
        <v>0</v>
      </c>
      <c r="E11" s="61" t="str">
        <f>C8</f>
        <v>Sparta 93</v>
      </c>
      <c r="F11" s="61"/>
      <c r="G11" s="61" t="str">
        <f>F6</f>
        <v>Tornadoes</v>
      </c>
      <c r="H11" s="61"/>
      <c r="I11" s="9">
        <v>1</v>
      </c>
    </row>
    <row r="12" spans="1:9" ht="12">
      <c r="A12" s="43">
        <v>40327</v>
      </c>
      <c r="B12" s="44">
        <v>0.78125</v>
      </c>
      <c r="C12" s="45">
        <v>1</v>
      </c>
      <c r="D12" s="45">
        <v>1</v>
      </c>
      <c r="E12" s="61" t="str">
        <f>C6</f>
        <v>FC Alliance Gold</v>
      </c>
      <c r="F12" s="61"/>
      <c r="G12" s="61" t="str">
        <f>C7</f>
        <v>Missoula Strikers</v>
      </c>
      <c r="H12" s="61"/>
      <c r="I12" s="9">
        <v>0</v>
      </c>
    </row>
    <row r="13" spans="1:9" ht="12">
      <c r="A13" s="43">
        <v>40327</v>
      </c>
      <c r="B13" s="44">
        <v>0.78125</v>
      </c>
      <c r="C13" s="45">
        <v>2</v>
      </c>
      <c r="D13" s="45">
        <v>1</v>
      </c>
      <c r="E13" s="61" t="str">
        <f>F7</f>
        <v>HPFC Eagles 93</v>
      </c>
      <c r="F13" s="61"/>
      <c r="G13" s="61" t="str">
        <f>F8</f>
        <v>Fusion Fire CPT</v>
      </c>
      <c r="H13" s="61"/>
      <c r="I13" s="9">
        <v>0</v>
      </c>
    </row>
    <row r="14" spans="1:9" ht="12">
      <c r="A14" s="4"/>
      <c r="B14" s="13"/>
      <c r="C14" s="5"/>
      <c r="D14" s="5"/>
      <c r="E14" s="6"/>
      <c r="F14" s="5"/>
      <c r="G14" s="6"/>
      <c r="H14" s="6"/>
      <c r="I14" s="3"/>
    </row>
    <row r="15" spans="1:9" ht="12">
      <c r="A15" s="43">
        <v>40328</v>
      </c>
      <c r="B15" s="48">
        <v>0.4479166666666667</v>
      </c>
      <c r="C15" s="45">
        <v>11</v>
      </c>
      <c r="D15" s="45">
        <v>1</v>
      </c>
      <c r="E15" s="61" t="str">
        <f>C7</f>
        <v>Missoula Strikers</v>
      </c>
      <c r="F15" s="61"/>
      <c r="G15" s="61" t="str">
        <f>C8</f>
        <v>Sparta 93</v>
      </c>
      <c r="H15" s="61"/>
      <c r="I15" s="9">
        <v>1</v>
      </c>
    </row>
    <row r="16" spans="1:9" ht="12">
      <c r="A16" s="43">
        <v>40328</v>
      </c>
      <c r="B16" s="48">
        <v>0.5</v>
      </c>
      <c r="C16" s="45">
        <v>11</v>
      </c>
      <c r="D16" s="45">
        <v>1</v>
      </c>
      <c r="E16" s="61" t="str">
        <f>F7</f>
        <v>HPFC Eagles 93</v>
      </c>
      <c r="F16" s="61"/>
      <c r="G16" s="61" t="str">
        <f>C6</f>
        <v>FC Alliance Gold</v>
      </c>
      <c r="H16" s="61"/>
      <c r="I16" s="9">
        <v>0</v>
      </c>
    </row>
    <row r="17" spans="1:9" ht="12">
      <c r="A17" s="43">
        <v>40328</v>
      </c>
      <c r="B17" s="48">
        <v>0.5520833333333334</v>
      </c>
      <c r="C17" s="45">
        <v>11</v>
      </c>
      <c r="D17" s="45">
        <v>1</v>
      </c>
      <c r="E17" s="61" t="str">
        <f>F8</f>
        <v>Fusion Fire CPT</v>
      </c>
      <c r="F17" s="61"/>
      <c r="G17" s="61" t="str">
        <f>F6</f>
        <v>Tornadoes</v>
      </c>
      <c r="H17" s="61"/>
      <c r="I17" s="9">
        <v>5</v>
      </c>
    </row>
    <row r="18" spans="1:9" ht="12">
      <c r="A18" s="43">
        <v>40328</v>
      </c>
      <c r="B18" s="48">
        <v>0.7291666666666666</v>
      </c>
      <c r="C18" s="45">
        <v>3</v>
      </c>
      <c r="D18" s="45">
        <v>0</v>
      </c>
      <c r="E18" s="61" t="str">
        <f>C6</f>
        <v>FC Alliance Gold</v>
      </c>
      <c r="F18" s="61"/>
      <c r="G18" s="61" t="str">
        <f>C8</f>
        <v>Sparta 93</v>
      </c>
      <c r="H18" s="61"/>
      <c r="I18" s="9">
        <v>0</v>
      </c>
    </row>
    <row r="19" spans="1:9" ht="12">
      <c r="A19" s="43">
        <v>40328</v>
      </c>
      <c r="B19" s="48">
        <v>0.729166666666667</v>
      </c>
      <c r="C19" s="49">
        <v>4</v>
      </c>
      <c r="D19" s="49">
        <v>2</v>
      </c>
      <c r="E19" s="61" t="str">
        <f>C7</f>
        <v>Missoula Strikers</v>
      </c>
      <c r="F19" s="61"/>
      <c r="G19" s="61" t="str">
        <f>F8</f>
        <v>Fusion Fire CPT</v>
      </c>
      <c r="H19" s="61"/>
      <c r="I19" s="9">
        <v>0</v>
      </c>
    </row>
    <row r="20" spans="1:9" ht="12">
      <c r="A20" s="43">
        <v>40328</v>
      </c>
      <c r="B20" s="44">
        <v>0.760416666666667</v>
      </c>
      <c r="C20" s="45">
        <v>11</v>
      </c>
      <c r="D20" s="45">
        <v>0</v>
      </c>
      <c r="E20" s="61" t="str">
        <f>F6</f>
        <v>Tornadoes</v>
      </c>
      <c r="F20" s="61"/>
      <c r="G20" s="61" t="str">
        <f>F7</f>
        <v>HPFC Eagles 93</v>
      </c>
      <c r="H20" s="61"/>
      <c r="I20" s="9">
        <v>2</v>
      </c>
    </row>
    <row r="22" spans="1:9" ht="12">
      <c r="A22" s="43">
        <v>40329</v>
      </c>
      <c r="B22" s="44">
        <v>0.4479166666666667</v>
      </c>
      <c r="C22" s="45">
        <v>1</v>
      </c>
      <c r="D22" s="45">
        <v>1</v>
      </c>
      <c r="E22" s="71" t="s">
        <v>102</v>
      </c>
      <c r="F22" s="70"/>
      <c r="G22" s="71" t="s">
        <v>101</v>
      </c>
      <c r="H22" s="71"/>
      <c r="I22" s="31" t="s">
        <v>44</v>
      </c>
    </row>
    <row r="24" spans="1:8" ht="12">
      <c r="A24" s="64" t="s">
        <v>94</v>
      </c>
      <c r="B24" s="68"/>
      <c r="C24" s="9" t="s">
        <v>103</v>
      </c>
      <c r="D24" s="10" t="s">
        <v>104</v>
      </c>
      <c r="E24" s="9" t="s">
        <v>105</v>
      </c>
      <c r="F24" s="10" t="s">
        <v>106</v>
      </c>
      <c r="G24" s="9" t="s">
        <v>107</v>
      </c>
      <c r="H24" s="10" t="s">
        <v>108</v>
      </c>
    </row>
    <row r="25" spans="1:8" ht="12">
      <c r="A25" s="59" t="str">
        <f>C6</f>
        <v>FC Alliance Gold</v>
      </c>
      <c r="B25" s="60"/>
      <c r="C25" s="9">
        <v>8</v>
      </c>
      <c r="D25" s="9">
        <v>0</v>
      </c>
      <c r="E25" s="9">
        <v>4</v>
      </c>
      <c r="F25" s="9"/>
      <c r="G25" s="9"/>
      <c r="H25" s="9">
        <f>SUM(C25:E25)</f>
        <v>12</v>
      </c>
    </row>
    <row r="26" spans="1:8" ht="12">
      <c r="A26" s="59" t="str">
        <f>C7</f>
        <v>Missoula Strikers</v>
      </c>
      <c r="B26" s="60"/>
      <c r="C26" s="9">
        <v>0</v>
      </c>
      <c r="D26" s="9">
        <v>4</v>
      </c>
      <c r="E26" s="9">
        <v>9</v>
      </c>
      <c r="F26" s="9"/>
      <c r="G26" s="9"/>
      <c r="H26" s="9">
        <f>SUM(C26:E26)</f>
        <v>13</v>
      </c>
    </row>
    <row r="27" spans="1:8" ht="12">
      <c r="A27" s="59" t="str">
        <f>C8</f>
        <v>Sparta 93</v>
      </c>
      <c r="B27" s="60"/>
      <c r="C27" s="9">
        <v>0</v>
      </c>
      <c r="D27" s="9">
        <v>4</v>
      </c>
      <c r="E27" s="9">
        <v>4</v>
      </c>
      <c r="F27" s="9"/>
      <c r="G27" s="9"/>
      <c r="H27" s="9">
        <f>SUM(C27:E27)</f>
        <v>8</v>
      </c>
    </row>
    <row r="28" spans="3:8" ht="12">
      <c r="C28" s="3"/>
      <c r="D28" s="3"/>
      <c r="E28" s="3"/>
      <c r="F28" s="3"/>
      <c r="G28" s="3"/>
      <c r="H28" s="3"/>
    </row>
    <row r="29" spans="1:8" ht="12">
      <c r="A29" s="64" t="s">
        <v>95</v>
      </c>
      <c r="B29" s="68"/>
      <c r="C29" s="9" t="s">
        <v>103</v>
      </c>
      <c r="D29" s="10" t="s">
        <v>104</v>
      </c>
      <c r="E29" s="9" t="s">
        <v>105</v>
      </c>
      <c r="F29" s="10" t="s">
        <v>106</v>
      </c>
      <c r="G29" s="9" t="s">
        <v>107</v>
      </c>
      <c r="H29" s="10" t="s">
        <v>108</v>
      </c>
    </row>
    <row r="30" spans="1:8" ht="12">
      <c r="A30" s="59" t="str">
        <f>F6</f>
        <v>Tornadoes</v>
      </c>
      <c r="B30" s="60"/>
      <c r="C30" s="9">
        <v>8</v>
      </c>
      <c r="D30" s="9">
        <v>9</v>
      </c>
      <c r="E30" s="9">
        <v>0</v>
      </c>
      <c r="F30" s="9"/>
      <c r="G30" s="9"/>
      <c r="H30" s="9">
        <f>SUM(C30:E30)</f>
        <v>17</v>
      </c>
    </row>
    <row r="31" spans="1:8" ht="12">
      <c r="A31" s="59" t="str">
        <f>F7</f>
        <v>HPFC Eagles 93</v>
      </c>
      <c r="B31" s="60"/>
      <c r="C31" s="9">
        <v>8</v>
      </c>
      <c r="D31" s="9">
        <v>8</v>
      </c>
      <c r="E31" s="9">
        <v>9</v>
      </c>
      <c r="F31" s="9"/>
      <c r="G31" s="9"/>
      <c r="H31" s="9">
        <f>SUM(C31:E31)</f>
        <v>25</v>
      </c>
    </row>
    <row r="32" spans="1:8" ht="12">
      <c r="A32" s="59" t="str">
        <f>F8</f>
        <v>Fusion Fire CPT</v>
      </c>
      <c r="B32" s="60"/>
      <c r="C32" s="9">
        <v>0</v>
      </c>
      <c r="D32" s="9">
        <v>1</v>
      </c>
      <c r="E32" s="9">
        <v>0</v>
      </c>
      <c r="F32" s="9"/>
      <c r="G32" s="9"/>
      <c r="H32" s="9">
        <f>SUM(C32:E32)</f>
        <v>1</v>
      </c>
    </row>
    <row r="34" spans="1:9" ht="12">
      <c r="A34" s="23" t="s">
        <v>23</v>
      </c>
      <c r="B34" s="25"/>
      <c r="C34" s="25"/>
      <c r="D34" s="25"/>
      <c r="E34" s="25"/>
      <c r="F34" s="25"/>
      <c r="G34" s="25"/>
      <c r="H34" s="25"/>
      <c r="I34" s="25"/>
    </row>
    <row r="35" spans="1:9" ht="12">
      <c r="A35" s="53">
        <v>40329</v>
      </c>
      <c r="B35" s="54">
        <v>0.4479166666666667</v>
      </c>
      <c r="C35" s="23">
        <v>1</v>
      </c>
      <c r="D35" s="67" t="s">
        <v>197</v>
      </c>
      <c r="E35" s="67"/>
      <c r="F35" s="23" t="s">
        <v>41</v>
      </c>
      <c r="G35" s="67" t="s">
        <v>200</v>
      </c>
      <c r="H35" s="67"/>
      <c r="I35" s="25"/>
    </row>
    <row r="36" spans="4:8" ht="12">
      <c r="D36" s="72">
        <v>1</v>
      </c>
      <c r="E36" s="72"/>
      <c r="G36" s="72">
        <v>2</v>
      </c>
      <c r="H36" s="72"/>
    </row>
    <row r="38" spans="1:3" ht="15.75" customHeight="1">
      <c r="A38" s="73" t="s">
        <v>42</v>
      </c>
      <c r="B38" s="73"/>
      <c r="C38" s="58" t="s">
        <v>200</v>
      </c>
    </row>
    <row r="39" spans="1:3" ht="7.5" customHeight="1">
      <c r="A39" s="23"/>
      <c r="B39" s="23"/>
      <c r="C39" s="25"/>
    </row>
    <row r="40" spans="1:3" ht="12">
      <c r="A40" s="74" t="s">
        <v>43</v>
      </c>
      <c r="B40" s="74"/>
      <c r="C40" s="25" t="s">
        <v>197</v>
      </c>
    </row>
  </sheetData>
  <sheetProtection/>
  <mergeCells count="44">
    <mergeCell ref="D35:E35"/>
    <mergeCell ref="G35:H35"/>
    <mergeCell ref="D36:E36"/>
    <mergeCell ref="G36:H36"/>
    <mergeCell ref="A38:B38"/>
    <mergeCell ref="A40:B40"/>
    <mergeCell ref="A29:B29"/>
    <mergeCell ref="A30:B30"/>
    <mergeCell ref="A31:B31"/>
    <mergeCell ref="A32:B32"/>
    <mergeCell ref="A24:B24"/>
    <mergeCell ref="A25:B25"/>
    <mergeCell ref="A26:B26"/>
    <mergeCell ref="A27:B27"/>
    <mergeCell ref="E20:F20"/>
    <mergeCell ref="G20:H20"/>
    <mergeCell ref="E22:F22"/>
    <mergeCell ref="G22:H22"/>
    <mergeCell ref="E19:F19"/>
    <mergeCell ref="G19:H19"/>
    <mergeCell ref="E18:F18"/>
    <mergeCell ref="G18:H18"/>
    <mergeCell ref="E16:F16"/>
    <mergeCell ref="G16:H16"/>
    <mergeCell ref="E17:F17"/>
    <mergeCell ref="G17:H17"/>
    <mergeCell ref="E13:F13"/>
    <mergeCell ref="G13:H13"/>
    <mergeCell ref="E15:F15"/>
    <mergeCell ref="G15:H15"/>
    <mergeCell ref="E12:F12"/>
    <mergeCell ref="G12:H12"/>
    <mergeCell ref="E11:F11"/>
    <mergeCell ref="G11:H11"/>
    <mergeCell ref="C8:D8"/>
    <mergeCell ref="F8:G8"/>
    <mergeCell ref="E10:F10"/>
    <mergeCell ref="G10:H10"/>
    <mergeCell ref="C5:D5"/>
    <mergeCell ref="F5:G5"/>
    <mergeCell ref="C6:D6"/>
    <mergeCell ref="F6:G6"/>
    <mergeCell ref="C7:D7"/>
    <mergeCell ref="F7:G7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3">
      <selection activeCell="D38" sqref="D38"/>
    </sheetView>
  </sheetViews>
  <sheetFormatPr defaultColWidth="8.8515625" defaultRowHeight="12.75"/>
  <cols>
    <col min="1" max="8" width="8.8515625" style="0" customWidth="1"/>
    <col min="9" max="9" width="10.140625" style="0" customWidth="1"/>
  </cols>
  <sheetData>
    <row r="1" spans="2:5" ht="16.5">
      <c r="B1" s="7"/>
      <c r="E1" s="1" t="s">
        <v>122</v>
      </c>
    </row>
    <row r="2" spans="2:5" ht="16.5">
      <c r="B2" s="7"/>
      <c r="E2" s="1" t="s">
        <v>123</v>
      </c>
    </row>
    <row r="3" spans="2:5" ht="16.5">
      <c r="B3" s="7"/>
      <c r="E3" s="1" t="s">
        <v>191</v>
      </c>
    </row>
    <row r="4" ht="12">
      <c r="B4" s="7"/>
    </row>
    <row r="5" spans="4:7" ht="12">
      <c r="D5" s="68" t="s">
        <v>94</v>
      </c>
      <c r="E5" s="69"/>
      <c r="F5" s="12"/>
      <c r="G5" s="12"/>
    </row>
    <row r="6" spans="4:7" ht="12">
      <c r="D6" s="70" t="s">
        <v>192</v>
      </c>
      <c r="E6" s="70"/>
      <c r="F6" s="12"/>
      <c r="G6" s="12"/>
    </row>
    <row r="7" spans="4:7" ht="12">
      <c r="D7" s="70" t="s">
        <v>134</v>
      </c>
      <c r="E7" s="70"/>
      <c r="F7" s="12"/>
      <c r="G7" s="12"/>
    </row>
    <row r="8" spans="4:7" ht="12">
      <c r="D8" s="70" t="s">
        <v>193</v>
      </c>
      <c r="E8" s="70"/>
      <c r="F8" s="12"/>
      <c r="G8" s="12"/>
    </row>
    <row r="9" spans="4:7" ht="12">
      <c r="D9" s="70" t="s">
        <v>194</v>
      </c>
      <c r="E9" s="70"/>
      <c r="F9" s="12"/>
      <c r="G9" s="12"/>
    </row>
    <row r="10" spans="4:7" ht="12">
      <c r="D10" s="70" t="s">
        <v>195</v>
      </c>
      <c r="E10" s="70"/>
      <c r="F10" s="12"/>
      <c r="G10" s="12"/>
    </row>
    <row r="11" ht="12">
      <c r="B11" s="7"/>
    </row>
    <row r="12" spans="1:9" ht="12">
      <c r="A12" s="9" t="s">
        <v>96</v>
      </c>
      <c r="B12" s="10" t="s">
        <v>97</v>
      </c>
      <c r="C12" s="9" t="s">
        <v>98</v>
      </c>
      <c r="D12" s="9" t="s">
        <v>22</v>
      </c>
      <c r="E12" s="65" t="s">
        <v>99</v>
      </c>
      <c r="F12" s="65"/>
      <c r="G12" s="65" t="s">
        <v>100</v>
      </c>
      <c r="H12" s="65"/>
      <c r="I12" s="9" t="s">
        <v>22</v>
      </c>
    </row>
    <row r="13" spans="1:10" ht="12">
      <c r="A13" s="43">
        <v>40327</v>
      </c>
      <c r="B13" s="44">
        <v>0.46875</v>
      </c>
      <c r="C13" s="45">
        <v>1</v>
      </c>
      <c r="D13" s="45">
        <v>1</v>
      </c>
      <c r="E13" s="61" t="str">
        <f>D9</f>
        <v>Harbor Premier 94</v>
      </c>
      <c r="F13" s="61"/>
      <c r="G13" s="61" t="str">
        <f>D10</f>
        <v>FWU Reign 94</v>
      </c>
      <c r="H13" s="61"/>
      <c r="I13" s="9">
        <v>0</v>
      </c>
      <c r="J13" t="s">
        <v>28</v>
      </c>
    </row>
    <row r="14" spans="1:9" ht="12">
      <c r="A14" s="43">
        <v>40327</v>
      </c>
      <c r="B14" s="44">
        <v>0.625</v>
      </c>
      <c r="C14" s="45">
        <v>2</v>
      </c>
      <c r="D14" s="45">
        <v>1</v>
      </c>
      <c r="E14" s="61" t="str">
        <f>D6</f>
        <v>Kelowna United</v>
      </c>
      <c r="F14" s="61"/>
      <c r="G14" s="61" t="str">
        <f>D7</f>
        <v>West Coast Capitols</v>
      </c>
      <c r="H14" s="61"/>
      <c r="I14" s="9">
        <v>0</v>
      </c>
    </row>
    <row r="15" spans="1:9" ht="12">
      <c r="A15" s="43">
        <v>40327</v>
      </c>
      <c r="B15" s="44">
        <v>0.625</v>
      </c>
      <c r="C15" s="45">
        <v>3</v>
      </c>
      <c r="D15" s="45">
        <v>0</v>
      </c>
      <c r="E15" s="61" t="str">
        <f>D8</f>
        <v>Eastside 94 White</v>
      </c>
      <c r="F15" s="61"/>
      <c r="G15" s="61" t="str">
        <f>D9</f>
        <v>Harbor Premier 94</v>
      </c>
      <c r="H15" s="61"/>
      <c r="I15" s="9">
        <v>1</v>
      </c>
    </row>
    <row r="16" spans="1:10" ht="12">
      <c r="A16" s="43">
        <v>40327</v>
      </c>
      <c r="B16" s="44">
        <v>0.78125</v>
      </c>
      <c r="C16" s="45">
        <v>3</v>
      </c>
      <c r="D16" s="45">
        <v>0</v>
      </c>
      <c r="E16" s="61" t="str">
        <f>D7</f>
        <v>West Coast Capitols</v>
      </c>
      <c r="F16" s="61"/>
      <c r="G16" s="61" t="str">
        <f>D8</f>
        <v>Eastside 94 White</v>
      </c>
      <c r="H16" s="61"/>
      <c r="I16" s="9">
        <v>1</v>
      </c>
      <c r="J16" t="s">
        <v>29</v>
      </c>
    </row>
    <row r="17" ht="12">
      <c r="B17" s="13"/>
    </row>
    <row r="18" spans="1:10" ht="12">
      <c r="A18" s="43">
        <v>40328</v>
      </c>
      <c r="B18" s="44">
        <v>0.46875</v>
      </c>
      <c r="C18" s="45">
        <v>3</v>
      </c>
      <c r="D18" s="45">
        <v>0</v>
      </c>
      <c r="E18" s="61" t="str">
        <f>D7</f>
        <v>West Coast Capitols</v>
      </c>
      <c r="F18" s="61"/>
      <c r="G18" s="61" t="str">
        <f>D9</f>
        <v>Harbor Premier 94</v>
      </c>
      <c r="H18" s="61"/>
      <c r="I18" s="9">
        <v>1</v>
      </c>
      <c r="J18" t="s">
        <v>30</v>
      </c>
    </row>
    <row r="19" spans="1:9" ht="12">
      <c r="A19" s="43">
        <v>40328</v>
      </c>
      <c r="B19" s="44">
        <v>0.46875</v>
      </c>
      <c r="C19" s="45">
        <v>4</v>
      </c>
      <c r="D19" s="45">
        <v>2</v>
      </c>
      <c r="E19" s="61" t="str">
        <f>D6</f>
        <v>Kelowna United</v>
      </c>
      <c r="F19" s="61"/>
      <c r="G19" s="61" t="str">
        <f>D10</f>
        <v>FWU Reign 94</v>
      </c>
      <c r="H19" s="61"/>
      <c r="I19" s="9">
        <v>0</v>
      </c>
    </row>
    <row r="20" spans="1:9" ht="12">
      <c r="A20" s="43">
        <v>40328</v>
      </c>
      <c r="B20" s="44">
        <v>0.6770833333333334</v>
      </c>
      <c r="C20" s="45">
        <v>3</v>
      </c>
      <c r="D20" s="45">
        <v>2</v>
      </c>
      <c r="E20" s="61" t="str">
        <f>D10</f>
        <v>FWU Reign 94</v>
      </c>
      <c r="F20" s="61"/>
      <c r="G20" s="61" t="str">
        <f>D8</f>
        <v>Eastside 94 White</v>
      </c>
      <c r="H20" s="61"/>
      <c r="I20" s="9">
        <v>1</v>
      </c>
    </row>
    <row r="21" spans="1:9" ht="12">
      <c r="A21" s="43">
        <v>40328</v>
      </c>
      <c r="B21" s="44">
        <v>0.677083333333333</v>
      </c>
      <c r="C21" s="45">
        <v>4</v>
      </c>
      <c r="D21" s="45">
        <v>0</v>
      </c>
      <c r="E21" s="61" t="str">
        <f>D9</f>
        <v>Harbor Premier 94</v>
      </c>
      <c r="F21" s="61"/>
      <c r="G21" s="61" t="str">
        <f>D6</f>
        <v>Kelowna United</v>
      </c>
      <c r="H21" s="61"/>
      <c r="I21" s="9">
        <v>0</v>
      </c>
    </row>
    <row r="22" spans="1:9" ht="12">
      <c r="A22" s="4"/>
      <c r="B22" s="13"/>
      <c r="C22" s="5"/>
      <c r="D22" s="5"/>
      <c r="E22" s="6"/>
      <c r="F22" s="5"/>
      <c r="G22" s="6"/>
      <c r="H22" s="6"/>
      <c r="I22" s="3"/>
    </row>
    <row r="23" spans="1:9" ht="12">
      <c r="A23" s="43">
        <v>40329</v>
      </c>
      <c r="B23" s="44">
        <v>0.34375</v>
      </c>
      <c r="C23" s="45">
        <v>2</v>
      </c>
      <c r="D23" s="45">
        <v>2</v>
      </c>
      <c r="E23" s="61" t="str">
        <f>D8</f>
        <v>Eastside 94 White</v>
      </c>
      <c r="F23" s="61"/>
      <c r="G23" s="61" t="str">
        <f>D6</f>
        <v>Kelowna United</v>
      </c>
      <c r="H23" s="61"/>
      <c r="I23" s="9">
        <v>1</v>
      </c>
    </row>
    <row r="24" spans="1:9" ht="12">
      <c r="A24" s="43">
        <v>40329</v>
      </c>
      <c r="B24" s="44">
        <v>0.34375</v>
      </c>
      <c r="C24" s="45">
        <v>3</v>
      </c>
      <c r="D24" s="45">
        <v>1</v>
      </c>
      <c r="E24" s="61" t="str">
        <f>D10</f>
        <v>FWU Reign 94</v>
      </c>
      <c r="F24" s="61"/>
      <c r="G24" s="61" t="str">
        <f>D7</f>
        <v>West Coast Capitols</v>
      </c>
      <c r="H24" s="61"/>
      <c r="I24" s="9">
        <v>0</v>
      </c>
    </row>
    <row r="25" spans="1:9" ht="12">
      <c r="A25" s="4"/>
      <c r="B25" s="13"/>
      <c r="C25" s="5"/>
      <c r="D25" s="5"/>
      <c r="E25" s="19"/>
      <c r="F25" s="20"/>
      <c r="G25" s="19"/>
      <c r="H25" s="19"/>
      <c r="I25" s="3"/>
    </row>
    <row r="26" spans="1:9" ht="12">
      <c r="A26" s="43">
        <v>40329</v>
      </c>
      <c r="B26" s="44">
        <v>0.5520833333333334</v>
      </c>
      <c r="C26" s="45">
        <v>2</v>
      </c>
      <c r="D26" s="45"/>
      <c r="E26" s="61" t="s">
        <v>116</v>
      </c>
      <c r="F26" s="61"/>
      <c r="G26" s="61" t="s">
        <v>117</v>
      </c>
      <c r="H26" s="61"/>
      <c r="I26" s="10"/>
    </row>
    <row r="27" ht="12">
      <c r="B27" s="7"/>
    </row>
    <row r="28" spans="1:9" ht="12">
      <c r="A28" s="64" t="s">
        <v>94</v>
      </c>
      <c r="B28" s="64"/>
      <c r="C28" s="9" t="s">
        <v>103</v>
      </c>
      <c r="D28" s="10" t="s">
        <v>104</v>
      </c>
      <c r="E28" s="9" t="s">
        <v>105</v>
      </c>
      <c r="F28" s="9" t="s">
        <v>112</v>
      </c>
      <c r="G28" s="10" t="s">
        <v>106</v>
      </c>
      <c r="H28" s="9" t="s">
        <v>107</v>
      </c>
      <c r="I28" s="10" t="s">
        <v>108</v>
      </c>
    </row>
    <row r="29" spans="1:9" ht="12">
      <c r="A29" s="59" t="str">
        <f>D6</f>
        <v>Kelowna United</v>
      </c>
      <c r="B29" s="60"/>
      <c r="C29" s="9">
        <v>8</v>
      </c>
      <c r="D29" s="9">
        <v>9</v>
      </c>
      <c r="E29" s="9">
        <v>4</v>
      </c>
      <c r="F29" s="9">
        <v>1</v>
      </c>
      <c r="G29" s="9"/>
      <c r="H29" s="9"/>
      <c r="I29" s="9">
        <f>SUM(C29:F29)</f>
        <v>22</v>
      </c>
    </row>
    <row r="30" spans="1:9" ht="12">
      <c r="A30" s="59" t="str">
        <f>D7</f>
        <v>West Coast Capitols</v>
      </c>
      <c r="B30" s="60"/>
      <c r="C30" s="9">
        <v>0</v>
      </c>
      <c r="D30" s="9">
        <v>0</v>
      </c>
      <c r="E30" s="9">
        <v>0</v>
      </c>
      <c r="F30" s="9">
        <v>0</v>
      </c>
      <c r="G30" s="9"/>
      <c r="H30" s="9"/>
      <c r="I30" s="9">
        <f>SUM(C30:F30)</f>
        <v>0</v>
      </c>
    </row>
    <row r="31" spans="1:9" ht="12">
      <c r="A31" s="59" t="str">
        <f>D8</f>
        <v>Eastside 94 White</v>
      </c>
      <c r="B31" s="60"/>
      <c r="C31" s="9">
        <v>0</v>
      </c>
      <c r="D31" s="9">
        <v>8</v>
      </c>
      <c r="E31" s="9">
        <v>1</v>
      </c>
      <c r="F31" s="9">
        <v>8</v>
      </c>
      <c r="G31" s="9"/>
      <c r="H31" s="9"/>
      <c r="I31" s="9">
        <f>SUM(C31:F31)</f>
        <v>17</v>
      </c>
    </row>
    <row r="32" spans="1:9" ht="12">
      <c r="A32" s="59" t="str">
        <f>D9</f>
        <v>Harbor Premier 94</v>
      </c>
      <c r="B32" s="60"/>
      <c r="C32" s="9">
        <v>8</v>
      </c>
      <c r="D32" s="9">
        <v>8</v>
      </c>
      <c r="E32" s="9">
        <v>8</v>
      </c>
      <c r="F32" s="9">
        <v>4</v>
      </c>
      <c r="G32" s="9"/>
      <c r="H32" s="9"/>
      <c r="I32" s="9">
        <f>SUM(C32:F32)</f>
        <v>28</v>
      </c>
    </row>
    <row r="33" spans="1:9" ht="12">
      <c r="A33" s="59" t="str">
        <f>D10</f>
        <v>FWU Reign 94</v>
      </c>
      <c r="B33" s="60"/>
      <c r="C33" s="9">
        <v>0</v>
      </c>
      <c r="D33" s="9">
        <v>0</v>
      </c>
      <c r="E33" s="9">
        <v>8</v>
      </c>
      <c r="F33" s="9">
        <v>8</v>
      </c>
      <c r="G33" s="9"/>
      <c r="H33" s="9"/>
      <c r="I33" s="9">
        <f>SUM(C33:F33)</f>
        <v>16</v>
      </c>
    </row>
    <row r="35" spans="1:9" ht="12">
      <c r="A35" s="23" t="s">
        <v>23</v>
      </c>
      <c r="B35" s="25"/>
      <c r="C35" s="25"/>
      <c r="D35" s="25"/>
      <c r="E35" s="25"/>
      <c r="F35" s="25"/>
      <c r="G35" s="25"/>
      <c r="H35" s="25"/>
      <c r="I35" s="25"/>
    </row>
    <row r="36" spans="1:9" ht="12">
      <c r="A36" s="53">
        <v>40329</v>
      </c>
      <c r="B36" s="54">
        <v>0.5520833333333334</v>
      </c>
      <c r="C36" s="23">
        <v>2</v>
      </c>
      <c r="D36" s="67" t="s">
        <v>93</v>
      </c>
      <c r="E36" s="67"/>
      <c r="F36" s="23" t="s">
        <v>40</v>
      </c>
      <c r="G36" s="67" t="s">
        <v>0</v>
      </c>
      <c r="H36" s="67"/>
      <c r="I36" s="25"/>
    </row>
    <row r="38" ht="12">
      <c r="A38" s="57" t="s">
        <v>88</v>
      </c>
    </row>
    <row r="39" ht="12">
      <c r="A39" s="21" t="s">
        <v>1</v>
      </c>
    </row>
  </sheetData>
  <sheetProtection/>
  <mergeCells count="38">
    <mergeCell ref="D36:E36"/>
    <mergeCell ref="G36:H36"/>
    <mergeCell ref="A30:B30"/>
    <mergeCell ref="A31:B31"/>
    <mergeCell ref="A32:B32"/>
    <mergeCell ref="A33:B33"/>
    <mergeCell ref="E26:F26"/>
    <mergeCell ref="G26:H26"/>
    <mergeCell ref="A28:B28"/>
    <mergeCell ref="A29:B29"/>
    <mergeCell ref="E23:F23"/>
    <mergeCell ref="G23:H23"/>
    <mergeCell ref="E24:F24"/>
    <mergeCell ref="G24:H24"/>
    <mergeCell ref="E20:F20"/>
    <mergeCell ref="G20:H20"/>
    <mergeCell ref="E21:F21"/>
    <mergeCell ref="G21:H21"/>
    <mergeCell ref="E18:F18"/>
    <mergeCell ref="G18:H18"/>
    <mergeCell ref="E19:F19"/>
    <mergeCell ref="G19:H19"/>
    <mergeCell ref="E16:F16"/>
    <mergeCell ref="G16:H16"/>
    <mergeCell ref="E13:F13"/>
    <mergeCell ref="G13:H13"/>
    <mergeCell ref="E14:F14"/>
    <mergeCell ref="G14:H14"/>
    <mergeCell ref="E15:F15"/>
    <mergeCell ref="G15:H15"/>
    <mergeCell ref="D9:E9"/>
    <mergeCell ref="D10:E10"/>
    <mergeCell ref="E12:F12"/>
    <mergeCell ref="G12:H12"/>
    <mergeCell ref="D5:E5"/>
    <mergeCell ref="D6:E6"/>
    <mergeCell ref="D7:E7"/>
    <mergeCell ref="D8:E8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0">
      <selection activeCell="E38" sqref="E38"/>
    </sheetView>
  </sheetViews>
  <sheetFormatPr defaultColWidth="8.8515625" defaultRowHeight="12.75"/>
  <cols>
    <col min="1" max="1" width="8.8515625" style="0" customWidth="1"/>
    <col min="2" max="2" width="10.140625" style="0" customWidth="1"/>
    <col min="3" max="3" width="8.8515625" style="0" customWidth="1"/>
    <col min="4" max="4" width="9.8515625" style="0" customWidth="1"/>
    <col min="5" max="5" width="8.8515625" style="0" customWidth="1"/>
    <col min="6" max="6" width="9.7109375" style="0" customWidth="1"/>
    <col min="7" max="7" width="9.8515625" style="0" customWidth="1"/>
    <col min="8" max="8" width="10.2812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186</v>
      </c>
    </row>
    <row r="5" spans="3:8" ht="12">
      <c r="C5" s="68" t="s">
        <v>94</v>
      </c>
      <c r="D5" s="69"/>
      <c r="F5" s="68" t="s">
        <v>95</v>
      </c>
      <c r="G5" s="69"/>
      <c r="H5" s="12"/>
    </row>
    <row r="6" spans="3:8" ht="12">
      <c r="C6" s="59" t="s">
        <v>187</v>
      </c>
      <c r="D6" s="60"/>
      <c r="F6" s="59" t="s">
        <v>189</v>
      </c>
      <c r="G6" s="60"/>
      <c r="H6" s="12"/>
    </row>
    <row r="7" spans="3:8" ht="12">
      <c r="C7" s="59" t="s">
        <v>134</v>
      </c>
      <c r="D7" s="60"/>
      <c r="F7" s="62" t="s">
        <v>7</v>
      </c>
      <c r="G7" s="60"/>
      <c r="H7" s="12"/>
    </row>
    <row r="8" spans="2:8" ht="12">
      <c r="B8" s="14"/>
      <c r="C8" s="59" t="s">
        <v>188</v>
      </c>
      <c r="D8" s="60"/>
      <c r="F8" s="59" t="s">
        <v>190</v>
      </c>
      <c r="G8" s="60"/>
      <c r="H8" s="12"/>
    </row>
    <row r="9" spans="2:3" ht="12">
      <c r="B9" s="12"/>
      <c r="C9" s="11"/>
    </row>
    <row r="10" spans="1:9" ht="12">
      <c r="A10" s="9" t="s">
        <v>96</v>
      </c>
      <c r="B10" s="9" t="s">
        <v>97</v>
      </c>
      <c r="C10" s="9" t="s">
        <v>98</v>
      </c>
      <c r="D10" s="9" t="s">
        <v>22</v>
      </c>
      <c r="E10" s="65" t="s">
        <v>99</v>
      </c>
      <c r="F10" s="65"/>
      <c r="G10" s="65" t="s">
        <v>100</v>
      </c>
      <c r="H10" s="65"/>
      <c r="I10" s="9" t="s">
        <v>22</v>
      </c>
    </row>
    <row r="11" spans="1:9" ht="12">
      <c r="A11" s="43">
        <v>40327</v>
      </c>
      <c r="B11" s="44">
        <v>0.5208333333333334</v>
      </c>
      <c r="C11" s="45">
        <v>4</v>
      </c>
      <c r="D11" s="45">
        <v>6</v>
      </c>
      <c r="E11" s="61" t="str">
        <f>C8</f>
        <v>FC Alliance 95 Gold</v>
      </c>
      <c r="F11" s="61"/>
      <c r="G11" s="61" t="str">
        <f>F6</f>
        <v>Sky River Extreme</v>
      </c>
      <c r="H11" s="61"/>
      <c r="I11" s="9">
        <v>0</v>
      </c>
    </row>
    <row r="12" spans="1:9" ht="12">
      <c r="A12" s="43">
        <v>40327</v>
      </c>
      <c r="B12" s="44">
        <v>0.5729166666666666</v>
      </c>
      <c r="C12" s="45">
        <v>4</v>
      </c>
      <c r="D12" s="45">
        <v>2</v>
      </c>
      <c r="E12" s="61" t="str">
        <f>F7</f>
        <v>3 Rivers SC 95 Rage</v>
      </c>
      <c r="F12" s="61"/>
      <c r="G12" s="61" t="str">
        <f>F8</f>
        <v>NW Nationals 95 Blue</v>
      </c>
      <c r="H12" s="61"/>
      <c r="I12" s="9">
        <v>2</v>
      </c>
    </row>
    <row r="13" spans="1:9" ht="12">
      <c r="A13" s="43">
        <v>40327</v>
      </c>
      <c r="B13" s="44">
        <v>0.6770833333333334</v>
      </c>
      <c r="C13" s="45">
        <v>4</v>
      </c>
      <c r="D13" s="45">
        <v>1</v>
      </c>
      <c r="E13" s="61" t="str">
        <f>C6</f>
        <v>Cascade FC</v>
      </c>
      <c r="F13" s="61"/>
      <c r="G13" s="61" t="str">
        <f>C7</f>
        <v>West Coast Capitols</v>
      </c>
      <c r="H13" s="61"/>
      <c r="I13" s="9">
        <v>0</v>
      </c>
    </row>
    <row r="14" spans="1:9" ht="12">
      <c r="A14" s="4"/>
      <c r="B14" s="13"/>
      <c r="C14" s="5"/>
      <c r="D14" s="5"/>
      <c r="E14" s="19"/>
      <c r="F14" s="20"/>
      <c r="G14" s="19"/>
      <c r="H14" s="19"/>
      <c r="I14" s="3"/>
    </row>
    <row r="15" spans="1:9" ht="12">
      <c r="A15" s="43">
        <v>40328</v>
      </c>
      <c r="B15" s="44">
        <v>0.3645833333333333</v>
      </c>
      <c r="C15" s="45">
        <v>1</v>
      </c>
      <c r="D15" s="45">
        <v>0</v>
      </c>
      <c r="E15" s="61" t="str">
        <f>C7</f>
        <v>West Coast Capitols</v>
      </c>
      <c r="F15" s="61"/>
      <c r="G15" s="61" t="str">
        <f>C8</f>
        <v>FC Alliance 95 Gold</v>
      </c>
      <c r="H15" s="61"/>
      <c r="I15" s="9">
        <v>1</v>
      </c>
    </row>
    <row r="16" spans="1:9" ht="12">
      <c r="A16" s="43">
        <v>40328</v>
      </c>
      <c r="B16" s="44">
        <v>0.364583333333333</v>
      </c>
      <c r="C16" s="45">
        <v>2</v>
      </c>
      <c r="D16" s="45">
        <v>0</v>
      </c>
      <c r="E16" s="61" t="str">
        <f>F7</f>
        <v>3 Rivers SC 95 Rage</v>
      </c>
      <c r="F16" s="61"/>
      <c r="G16" s="61" t="str">
        <f>C6</f>
        <v>Cascade FC</v>
      </c>
      <c r="H16" s="61"/>
      <c r="I16" s="9">
        <v>0</v>
      </c>
    </row>
    <row r="17" spans="1:9" ht="12">
      <c r="A17" s="43">
        <v>40328</v>
      </c>
      <c r="B17" s="44">
        <v>0.364583333333333</v>
      </c>
      <c r="C17" s="45">
        <v>3</v>
      </c>
      <c r="D17" s="45">
        <v>1</v>
      </c>
      <c r="E17" s="61" t="str">
        <f>F8</f>
        <v>NW Nationals 95 Blue</v>
      </c>
      <c r="F17" s="61"/>
      <c r="G17" s="61" t="str">
        <f>F6</f>
        <v>Sky River Extreme</v>
      </c>
      <c r="H17" s="61"/>
      <c r="I17" s="9">
        <v>0</v>
      </c>
    </row>
    <row r="18" spans="1:10" ht="12">
      <c r="A18" s="43">
        <v>40328</v>
      </c>
      <c r="B18" s="44">
        <v>0.625</v>
      </c>
      <c r="C18" s="45">
        <v>2</v>
      </c>
      <c r="D18" s="45">
        <v>0</v>
      </c>
      <c r="E18" s="61" t="str">
        <f>C7</f>
        <v>West Coast Capitols</v>
      </c>
      <c r="F18" s="61"/>
      <c r="G18" s="61" t="str">
        <f>F8</f>
        <v>NW Nationals 95 Blue</v>
      </c>
      <c r="H18" s="61"/>
      <c r="I18" s="9">
        <v>1</v>
      </c>
      <c r="J18" t="s">
        <v>27</v>
      </c>
    </row>
    <row r="19" spans="1:9" ht="12">
      <c r="A19" s="43">
        <v>40328</v>
      </c>
      <c r="B19" s="44">
        <v>0.625</v>
      </c>
      <c r="C19" s="45">
        <v>3</v>
      </c>
      <c r="D19" s="45">
        <v>0</v>
      </c>
      <c r="E19" s="61" t="str">
        <f>C6</f>
        <v>Cascade FC</v>
      </c>
      <c r="F19" s="61"/>
      <c r="G19" s="61" t="str">
        <f>C8</f>
        <v>FC Alliance 95 Gold</v>
      </c>
      <c r="H19" s="61"/>
      <c r="I19" s="9">
        <v>3</v>
      </c>
    </row>
    <row r="20" spans="1:9" ht="12">
      <c r="A20" s="43">
        <v>40328</v>
      </c>
      <c r="B20" s="44">
        <v>0.625</v>
      </c>
      <c r="C20" s="45">
        <v>4</v>
      </c>
      <c r="D20" s="45">
        <v>0</v>
      </c>
      <c r="E20" s="61" t="str">
        <f>F6</f>
        <v>Sky River Extreme</v>
      </c>
      <c r="F20" s="61"/>
      <c r="G20" s="61" t="str">
        <f>F7</f>
        <v>3 Rivers SC 95 Rage</v>
      </c>
      <c r="H20" s="61"/>
      <c r="I20" s="9">
        <v>4</v>
      </c>
    </row>
    <row r="22" spans="1:9" ht="12">
      <c r="A22" s="43">
        <v>40329</v>
      </c>
      <c r="B22" s="44">
        <v>0.5</v>
      </c>
      <c r="C22" s="45">
        <v>3</v>
      </c>
      <c r="D22" s="45"/>
      <c r="E22" s="61" t="s">
        <v>102</v>
      </c>
      <c r="F22" s="61"/>
      <c r="G22" s="61" t="s">
        <v>101</v>
      </c>
      <c r="H22" s="61"/>
      <c r="I22" s="10"/>
    </row>
    <row r="24" spans="1:8" ht="12">
      <c r="A24" s="64" t="s">
        <v>94</v>
      </c>
      <c r="B24" s="68"/>
      <c r="C24" s="9" t="s">
        <v>103</v>
      </c>
      <c r="D24" s="10" t="s">
        <v>104</v>
      </c>
      <c r="E24" s="9" t="s">
        <v>105</v>
      </c>
      <c r="F24" s="10" t="s">
        <v>106</v>
      </c>
      <c r="G24" s="9" t="s">
        <v>107</v>
      </c>
      <c r="H24" s="10" t="s">
        <v>108</v>
      </c>
    </row>
    <row r="25" spans="1:8" ht="12">
      <c r="A25" s="59" t="str">
        <f>C6</f>
        <v>Cascade FC</v>
      </c>
      <c r="B25" s="60"/>
      <c r="C25" s="9">
        <v>8</v>
      </c>
      <c r="D25" s="9">
        <v>4</v>
      </c>
      <c r="E25" s="9">
        <v>0</v>
      </c>
      <c r="F25" s="9"/>
      <c r="G25" s="9"/>
      <c r="H25" s="9">
        <v>12</v>
      </c>
    </row>
    <row r="26" spans="1:8" ht="12">
      <c r="A26" s="59" t="str">
        <f>C7</f>
        <v>West Coast Capitols</v>
      </c>
      <c r="B26" s="60"/>
      <c r="C26" s="9">
        <v>0</v>
      </c>
      <c r="D26" s="9">
        <v>0</v>
      </c>
      <c r="E26" s="9">
        <v>0</v>
      </c>
      <c r="F26" s="9"/>
      <c r="G26" s="9"/>
      <c r="H26" s="9">
        <v>0</v>
      </c>
    </row>
    <row r="27" spans="1:8" ht="12">
      <c r="A27" s="59" t="str">
        <f>C8</f>
        <v>FC Alliance 95 Gold</v>
      </c>
      <c r="B27" s="60"/>
      <c r="C27" s="9">
        <v>10</v>
      </c>
      <c r="D27" s="9">
        <v>8</v>
      </c>
      <c r="E27" s="9">
        <v>10</v>
      </c>
      <c r="F27" s="9"/>
      <c r="G27" s="9"/>
      <c r="H27" s="9">
        <v>28</v>
      </c>
    </row>
    <row r="28" spans="3:8" ht="12">
      <c r="C28" s="3"/>
      <c r="D28" s="3"/>
      <c r="E28" s="3"/>
      <c r="F28" s="3"/>
      <c r="G28" s="3"/>
      <c r="H28" s="3"/>
    </row>
    <row r="29" spans="1:8" ht="12">
      <c r="A29" s="64" t="s">
        <v>95</v>
      </c>
      <c r="B29" s="68"/>
      <c r="C29" s="9" t="s">
        <v>103</v>
      </c>
      <c r="D29" s="10" t="s">
        <v>104</v>
      </c>
      <c r="E29" s="9" t="s">
        <v>105</v>
      </c>
      <c r="F29" s="10" t="s">
        <v>106</v>
      </c>
      <c r="G29" s="9" t="s">
        <v>107</v>
      </c>
      <c r="H29" s="10" t="s">
        <v>108</v>
      </c>
    </row>
    <row r="30" spans="1:8" ht="12">
      <c r="A30" s="59" t="str">
        <f>F6</f>
        <v>Sky River Extreme</v>
      </c>
      <c r="B30" s="60"/>
      <c r="C30" s="9">
        <v>0</v>
      </c>
      <c r="D30" s="9">
        <v>0</v>
      </c>
      <c r="E30" s="9">
        <v>0</v>
      </c>
      <c r="F30" s="9"/>
      <c r="G30" s="9"/>
      <c r="H30" s="9">
        <v>0</v>
      </c>
    </row>
    <row r="31" spans="1:8" ht="12">
      <c r="A31" s="59" t="str">
        <f>F7</f>
        <v>3 Rivers SC 95 Rage</v>
      </c>
      <c r="B31" s="60"/>
      <c r="C31" s="9">
        <v>5</v>
      </c>
      <c r="D31" s="9">
        <v>4</v>
      </c>
      <c r="E31" s="9">
        <v>10</v>
      </c>
      <c r="F31" s="9"/>
      <c r="G31" s="9"/>
      <c r="H31" s="9">
        <v>19</v>
      </c>
    </row>
    <row r="32" spans="1:8" ht="12">
      <c r="A32" s="59" t="str">
        <f>F8</f>
        <v>NW Nationals 95 Blue</v>
      </c>
      <c r="B32" s="60"/>
      <c r="C32" s="9">
        <v>5</v>
      </c>
      <c r="D32" s="9">
        <v>8</v>
      </c>
      <c r="E32" s="9">
        <v>8</v>
      </c>
      <c r="F32" s="9"/>
      <c r="G32" s="9"/>
      <c r="H32" s="9">
        <v>21</v>
      </c>
    </row>
    <row r="34" spans="1:9" ht="12">
      <c r="A34" s="23" t="s">
        <v>23</v>
      </c>
      <c r="B34" s="25"/>
      <c r="C34" s="25"/>
      <c r="D34" s="25"/>
      <c r="E34" s="25"/>
      <c r="F34" s="25"/>
      <c r="G34" s="25"/>
      <c r="H34" s="25"/>
      <c r="I34" s="25"/>
    </row>
    <row r="35" spans="1:9" ht="12">
      <c r="A35" s="53">
        <v>40329</v>
      </c>
      <c r="B35" s="54">
        <v>0.5</v>
      </c>
      <c r="C35" s="23">
        <v>3</v>
      </c>
      <c r="D35" s="55" t="s">
        <v>90</v>
      </c>
      <c r="E35" s="25"/>
      <c r="F35" s="25"/>
      <c r="G35" s="25"/>
      <c r="H35" s="25"/>
      <c r="I35" s="25"/>
    </row>
    <row r="38" ht="12">
      <c r="A38" s="57" t="s">
        <v>91</v>
      </c>
    </row>
    <row r="39" ht="12">
      <c r="A39" s="21" t="s">
        <v>92</v>
      </c>
    </row>
  </sheetData>
  <sheetProtection/>
  <mergeCells count="38">
    <mergeCell ref="A29:B29"/>
    <mergeCell ref="A30:B30"/>
    <mergeCell ref="A31:B31"/>
    <mergeCell ref="A32:B32"/>
    <mergeCell ref="E19:F19"/>
    <mergeCell ref="G19:H19"/>
    <mergeCell ref="E20:F20"/>
    <mergeCell ref="G20:H20"/>
    <mergeCell ref="A26:B26"/>
    <mergeCell ref="A27:B27"/>
    <mergeCell ref="E22:F22"/>
    <mergeCell ref="G22:H22"/>
    <mergeCell ref="E15:F15"/>
    <mergeCell ref="G15:H15"/>
    <mergeCell ref="A24:B24"/>
    <mergeCell ref="A25:B25"/>
    <mergeCell ref="E17:F17"/>
    <mergeCell ref="G17:H17"/>
    <mergeCell ref="E18:F18"/>
    <mergeCell ref="G18:H18"/>
    <mergeCell ref="E16:F16"/>
    <mergeCell ref="G16:H16"/>
    <mergeCell ref="E13:F13"/>
    <mergeCell ref="G13:H13"/>
    <mergeCell ref="E11:F11"/>
    <mergeCell ref="G11:H11"/>
    <mergeCell ref="E12:F12"/>
    <mergeCell ref="G12:H12"/>
    <mergeCell ref="C5:D5"/>
    <mergeCell ref="F5:G5"/>
    <mergeCell ref="C8:D8"/>
    <mergeCell ref="F8:G8"/>
    <mergeCell ref="E10:F10"/>
    <mergeCell ref="G10:H10"/>
    <mergeCell ref="C6:D6"/>
    <mergeCell ref="F6:G6"/>
    <mergeCell ref="C7:D7"/>
    <mergeCell ref="F7:G7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D43" sqref="D43"/>
    </sheetView>
  </sheetViews>
  <sheetFormatPr defaultColWidth="8.8515625" defaultRowHeight="12.75"/>
  <cols>
    <col min="1" max="7" width="8.8515625" style="0" customWidth="1"/>
    <col min="8" max="8" width="10.421875" style="0" customWidth="1"/>
  </cols>
  <sheetData>
    <row r="1" ht="16.5">
      <c r="E1" s="1" t="s">
        <v>122</v>
      </c>
    </row>
    <row r="2" ht="16.5">
      <c r="E2" s="1" t="s">
        <v>123</v>
      </c>
    </row>
    <row r="3" ht="15">
      <c r="E3" s="39" t="s">
        <v>181</v>
      </c>
    </row>
    <row r="5" spans="3:8" ht="12">
      <c r="C5" s="68" t="s">
        <v>94</v>
      </c>
      <c r="D5" s="69"/>
      <c r="F5" s="68" t="s">
        <v>95</v>
      </c>
      <c r="G5" s="69"/>
      <c r="H5" s="12"/>
    </row>
    <row r="6" spans="3:8" ht="12">
      <c r="C6" s="59" t="s">
        <v>134</v>
      </c>
      <c r="D6" s="60"/>
      <c r="F6" s="59" t="s">
        <v>185</v>
      </c>
      <c r="G6" s="60"/>
      <c r="H6" s="12"/>
    </row>
    <row r="7" spans="3:8" ht="12">
      <c r="C7" s="59" t="s">
        <v>183</v>
      </c>
      <c r="D7" s="60"/>
      <c r="F7" s="59" t="s">
        <v>180</v>
      </c>
      <c r="G7" s="60"/>
      <c r="H7" s="12"/>
    </row>
    <row r="8" spans="2:8" ht="12">
      <c r="B8" s="14"/>
      <c r="C8" s="59" t="s">
        <v>184</v>
      </c>
      <c r="D8" s="60"/>
      <c r="F8" s="59" t="s">
        <v>126</v>
      </c>
      <c r="G8" s="60"/>
      <c r="H8" s="12"/>
    </row>
    <row r="9" spans="2:3" ht="12">
      <c r="B9" s="12"/>
      <c r="C9" s="11"/>
    </row>
    <row r="10" spans="1:9" ht="12">
      <c r="A10" s="9" t="s">
        <v>96</v>
      </c>
      <c r="B10" s="9" t="s">
        <v>97</v>
      </c>
      <c r="C10" s="9" t="s">
        <v>98</v>
      </c>
      <c r="D10" s="9" t="s">
        <v>22</v>
      </c>
      <c r="E10" s="65" t="s">
        <v>99</v>
      </c>
      <c r="F10" s="65"/>
      <c r="G10" s="65" t="s">
        <v>100</v>
      </c>
      <c r="H10" s="65"/>
      <c r="I10" s="9" t="s">
        <v>22</v>
      </c>
    </row>
    <row r="11" spans="1:9" ht="12">
      <c r="A11" s="43">
        <v>40327</v>
      </c>
      <c r="B11" s="44">
        <v>0.46875</v>
      </c>
      <c r="C11" s="45">
        <v>2</v>
      </c>
      <c r="D11" s="45">
        <v>0</v>
      </c>
      <c r="E11" s="61" t="str">
        <f>C8</f>
        <v>Galaxy</v>
      </c>
      <c r="F11" s="61"/>
      <c r="G11" s="61" t="str">
        <f>F6</f>
        <v>Reign</v>
      </c>
      <c r="H11" s="61"/>
      <c r="I11" s="9">
        <v>5</v>
      </c>
    </row>
    <row r="12" spans="1:9" ht="12">
      <c r="A12" s="43">
        <v>40327</v>
      </c>
      <c r="B12" s="44">
        <v>0.5208333333333334</v>
      </c>
      <c r="C12" s="45">
        <v>2</v>
      </c>
      <c r="D12" s="45">
        <v>0</v>
      </c>
      <c r="E12" s="61" t="str">
        <f>F7</f>
        <v>Harbor FC</v>
      </c>
      <c r="F12" s="61"/>
      <c r="G12" s="61" t="str">
        <f>F8</f>
        <v>FC Alliance Gold</v>
      </c>
      <c r="H12" s="61"/>
      <c r="I12" s="9">
        <v>0</v>
      </c>
    </row>
    <row r="13" spans="1:10" ht="12">
      <c r="A13" s="43">
        <v>40327</v>
      </c>
      <c r="B13" s="44">
        <v>0.625</v>
      </c>
      <c r="C13" s="45">
        <v>4</v>
      </c>
      <c r="D13" s="45">
        <v>0</v>
      </c>
      <c r="E13" s="61" t="str">
        <f>C6</f>
        <v>West Coast Capitols</v>
      </c>
      <c r="F13" s="61"/>
      <c r="G13" s="61" t="str">
        <f>C7</f>
        <v>Dos 96 White</v>
      </c>
      <c r="H13" s="61"/>
      <c r="I13" s="9">
        <v>1</v>
      </c>
      <c r="J13" t="s">
        <v>25</v>
      </c>
    </row>
    <row r="14" spans="1:9" ht="12">
      <c r="A14" s="43">
        <v>40327</v>
      </c>
      <c r="B14" s="44">
        <v>0.7291666666666666</v>
      </c>
      <c r="C14" s="45">
        <v>2</v>
      </c>
      <c r="D14" s="45">
        <v>0</v>
      </c>
      <c r="E14" s="61" t="str">
        <f>F8</f>
        <v>FC Alliance Gold</v>
      </c>
      <c r="F14" s="61"/>
      <c r="G14" s="61" t="str">
        <f>F6</f>
        <v>Reign</v>
      </c>
      <c r="H14" s="61"/>
      <c r="I14" s="9">
        <v>1</v>
      </c>
    </row>
    <row r="15" spans="1:9" ht="12">
      <c r="A15" s="43">
        <v>40327</v>
      </c>
      <c r="B15" s="44">
        <v>0.729166666666667</v>
      </c>
      <c r="C15" s="45">
        <v>3</v>
      </c>
      <c r="D15" s="45">
        <v>3</v>
      </c>
      <c r="E15" s="61" t="str">
        <f>C7</f>
        <v>Dos 96 White</v>
      </c>
      <c r="F15" s="61"/>
      <c r="G15" s="61" t="str">
        <f>C8</f>
        <v>Galaxy</v>
      </c>
      <c r="H15" s="61"/>
      <c r="I15" s="9">
        <v>2</v>
      </c>
    </row>
    <row r="16" spans="1:9" ht="12">
      <c r="A16" s="43">
        <v>40327</v>
      </c>
      <c r="B16" s="44">
        <v>0.78125</v>
      </c>
      <c r="C16" s="45">
        <v>4</v>
      </c>
      <c r="D16" s="45">
        <v>1</v>
      </c>
      <c r="E16" s="61" t="str">
        <f>F7</f>
        <v>Harbor FC</v>
      </c>
      <c r="F16" s="61"/>
      <c r="G16" s="61" t="str">
        <f>C6</f>
        <v>West Coast Capitols</v>
      </c>
      <c r="H16" s="61"/>
      <c r="I16" s="9">
        <v>0</v>
      </c>
    </row>
    <row r="18" spans="1:9" ht="12">
      <c r="A18" s="43">
        <v>40328</v>
      </c>
      <c r="B18" s="44">
        <v>0.5208333333333334</v>
      </c>
      <c r="C18" s="45">
        <v>2</v>
      </c>
      <c r="D18" s="45">
        <v>0</v>
      </c>
      <c r="E18" s="61" t="str">
        <f>C7</f>
        <v>Dos 96 White</v>
      </c>
      <c r="F18" s="61"/>
      <c r="G18" s="61" t="str">
        <f>F8</f>
        <v>FC Alliance Gold</v>
      </c>
      <c r="H18" s="61"/>
      <c r="I18" s="9">
        <v>2</v>
      </c>
    </row>
    <row r="19" spans="1:10" ht="12">
      <c r="A19" s="43">
        <v>40328</v>
      </c>
      <c r="B19" s="44">
        <v>0.520833333333333</v>
      </c>
      <c r="C19" s="45">
        <v>3</v>
      </c>
      <c r="D19" s="45">
        <v>0</v>
      </c>
      <c r="E19" s="61" t="str">
        <f>C6</f>
        <v>West Coast Capitols</v>
      </c>
      <c r="F19" s="61"/>
      <c r="G19" s="61" t="str">
        <f>C8</f>
        <v>Galaxy</v>
      </c>
      <c r="H19" s="61"/>
      <c r="I19" s="9">
        <v>1</v>
      </c>
      <c r="J19" t="s">
        <v>26</v>
      </c>
    </row>
    <row r="20" spans="1:9" ht="12">
      <c r="A20" s="43">
        <v>40328</v>
      </c>
      <c r="B20" s="44">
        <v>0.520833333333333</v>
      </c>
      <c r="C20" s="45">
        <v>4</v>
      </c>
      <c r="D20" s="45">
        <v>0</v>
      </c>
      <c r="E20" s="61" t="str">
        <f>F6</f>
        <v>Reign</v>
      </c>
      <c r="F20" s="61"/>
      <c r="G20" s="61" t="str">
        <f>F7</f>
        <v>Harbor FC</v>
      </c>
      <c r="H20" s="61"/>
      <c r="I20" s="9">
        <v>1</v>
      </c>
    </row>
    <row r="22" spans="1:9" ht="12">
      <c r="A22" s="43">
        <v>40329</v>
      </c>
      <c r="B22" s="44">
        <v>0.5520833333333334</v>
      </c>
      <c r="C22" s="45">
        <v>3</v>
      </c>
      <c r="D22" s="45"/>
      <c r="E22" s="61" t="s">
        <v>102</v>
      </c>
      <c r="F22" s="61"/>
      <c r="G22" s="61" t="s">
        <v>101</v>
      </c>
      <c r="H22" s="61"/>
      <c r="I22" s="10"/>
    </row>
    <row r="24" spans="1:8" ht="12">
      <c r="A24" s="64" t="s">
        <v>94</v>
      </c>
      <c r="B24" s="68"/>
      <c r="C24" s="9" t="s">
        <v>103</v>
      </c>
      <c r="D24" s="10" t="s">
        <v>104</v>
      </c>
      <c r="E24" s="9" t="s">
        <v>105</v>
      </c>
      <c r="F24" s="10" t="s">
        <v>106</v>
      </c>
      <c r="G24" s="9" t="s">
        <v>107</v>
      </c>
      <c r="H24" s="10" t="s">
        <v>108</v>
      </c>
    </row>
    <row r="25" spans="1:8" ht="12">
      <c r="A25" s="59" t="str">
        <f>C6</f>
        <v>West Coast Capitols</v>
      </c>
      <c r="B25" s="60"/>
      <c r="C25" s="9">
        <v>0</v>
      </c>
      <c r="D25" s="9">
        <v>0</v>
      </c>
      <c r="E25" s="9">
        <v>0</v>
      </c>
      <c r="F25" s="9"/>
      <c r="G25" s="9"/>
      <c r="H25" s="9">
        <v>0</v>
      </c>
    </row>
    <row r="26" spans="1:8" ht="12">
      <c r="A26" s="59" t="str">
        <f>C7</f>
        <v>Dos 96 White</v>
      </c>
      <c r="B26" s="60"/>
      <c r="C26" s="9">
        <v>8</v>
      </c>
      <c r="D26" s="9">
        <v>9</v>
      </c>
      <c r="E26" s="9">
        <v>0</v>
      </c>
      <c r="F26" s="9"/>
      <c r="G26" s="9"/>
      <c r="H26" s="9">
        <v>17</v>
      </c>
    </row>
    <row r="27" spans="1:8" ht="12">
      <c r="A27" s="59" t="str">
        <f>C8</f>
        <v>Galaxy</v>
      </c>
      <c r="B27" s="60"/>
      <c r="C27" s="9">
        <v>0</v>
      </c>
      <c r="D27" s="9">
        <v>2</v>
      </c>
      <c r="E27" s="9">
        <v>8</v>
      </c>
      <c r="F27" s="9"/>
      <c r="G27" s="9"/>
      <c r="H27" s="9">
        <v>10</v>
      </c>
    </row>
    <row r="28" spans="3:8" ht="12">
      <c r="C28" s="3"/>
      <c r="D28" s="3"/>
      <c r="E28" s="3"/>
      <c r="F28" s="3"/>
      <c r="G28" s="3"/>
      <c r="H28" s="3"/>
    </row>
    <row r="29" spans="1:8" ht="12">
      <c r="A29" s="64" t="s">
        <v>95</v>
      </c>
      <c r="B29" s="68"/>
      <c r="C29" s="9" t="s">
        <v>103</v>
      </c>
      <c r="D29" s="10" t="s">
        <v>104</v>
      </c>
      <c r="E29" s="9" t="s">
        <v>105</v>
      </c>
      <c r="F29" s="10" t="s">
        <v>106</v>
      </c>
      <c r="G29" s="9" t="s">
        <v>107</v>
      </c>
      <c r="H29" s="10" t="s">
        <v>108</v>
      </c>
    </row>
    <row r="30" spans="1:8" ht="12">
      <c r="A30" s="59" t="str">
        <f>F6</f>
        <v>Reign</v>
      </c>
      <c r="B30" s="60"/>
      <c r="C30" s="9">
        <v>10</v>
      </c>
      <c r="D30" s="9">
        <v>8</v>
      </c>
      <c r="E30" s="9">
        <v>0</v>
      </c>
      <c r="F30" s="9"/>
      <c r="G30" s="9"/>
      <c r="H30" s="9">
        <v>18</v>
      </c>
    </row>
    <row r="31" spans="1:8" ht="12">
      <c r="A31" s="59" t="str">
        <f>F7</f>
        <v>Harbor FC</v>
      </c>
      <c r="B31" s="60"/>
      <c r="C31" s="9">
        <v>4</v>
      </c>
      <c r="D31" s="9">
        <v>8</v>
      </c>
      <c r="E31" s="9">
        <v>8</v>
      </c>
      <c r="F31" s="9"/>
      <c r="G31" s="9"/>
      <c r="H31" s="9">
        <v>20</v>
      </c>
    </row>
    <row r="32" spans="1:8" ht="12">
      <c r="A32" s="59" t="str">
        <f>F8</f>
        <v>FC Alliance Gold</v>
      </c>
      <c r="B32" s="60"/>
      <c r="C32" s="9">
        <v>4</v>
      </c>
      <c r="D32" s="9">
        <v>0</v>
      </c>
      <c r="E32" s="9">
        <v>9</v>
      </c>
      <c r="F32" s="9"/>
      <c r="G32" s="9"/>
      <c r="H32" s="9">
        <v>13</v>
      </c>
    </row>
    <row r="34" spans="1:9" ht="12">
      <c r="A34" s="23" t="s">
        <v>23</v>
      </c>
      <c r="B34" s="25"/>
      <c r="C34" s="25"/>
      <c r="D34" s="25"/>
      <c r="E34" s="25"/>
      <c r="F34" s="25"/>
      <c r="G34" s="25"/>
      <c r="H34" s="25"/>
      <c r="I34" s="25"/>
    </row>
    <row r="35" spans="1:9" ht="12">
      <c r="A35" s="53">
        <v>40329</v>
      </c>
      <c r="B35" s="54">
        <v>0.5520833333333334</v>
      </c>
      <c r="C35" s="23">
        <v>3</v>
      </c>
      <c r="D35" s="67" t="s">
        <v>87</v>
      </c>
      <c r="E35" s="67"/>
      <c r="F35" s="67"/>
      <c r="G35" s="25"/>
      <c r="H35" s="25"/>
      <c r="I35" s="25"/>
    </row>
    <row r="37" ht="12">
      <c r="A37" s="57" t="s">
        <v>88</v>
      </c>
    </row>
    <row r="38" ht="12">
      <c r="A38" s="21" t="s">
        <v>89</v>
      </c>
    </row>
  </sheetData>
  <sheetProtection/>
  <mergeCells count="39">
    <mergeCell ref="E10:F10"/>
    <mergeCell ref="G10:H10"/>
    <mergeCell ref="E14:F14"/>
    <mergeCell ref="G14:H14"/>
    <mergeCell ref="E11:F11"/>
    <mergeCell ref="G11:H11"/>
    <mergeCell ref="C6:D6"/>
    <mergeCell ref="F6:G6"/>
    <mergeCell ref="C7:D7"/>
    <mergeCell ref="F7:G7"/>
    <mergeCell ref="C8:D8"/>
    <mergeCell ref="F8:G8"/>
    <mergeCell ref="E16:F16"/>
    <mergeCell ref="G16:H16"/>
    <mergeCell ref="E18:F18"/>
    <mergeCell ref="G18:H18"/>
    <mergeCell ref="E12:F12"/>
    <mergeCell ref="G12:H12"/>
    <mergeCell ref="E15:F15"/>
    <mergeCell ref="G15:H15"/>
    <mergeCell ref="E13:F13"/>
    <mergeCell ref="G13:H13"/>
    <mergeCell ref="A27:B27"/>
    <mergeCell ref="E20:F20"/>
    <mergeCell ref="G20:H20"/>
    <mergeCell ref="E22:F22"/>
    <mergeCell ref="G22:H22"/>
    <mergeCell ref="E19:F19"/>
    <mergeCell ref="G19:H19"/>
    <mergeCell ref="D35:F35"/>
    <mergeCell ref="C5:D5"/>
    <mergeCell ref="F5:G5"/>
    <mergeCell ref="A29:B29"/>
    <mergeCell ref="A30:B30"/>
    <mergeCell ref="A31:B31"/>
    <mergeCell ref="A32:B32"/>
    <mergeCell ref="A24:B24"/>
    <mergeCell ref="A25:B25"/>
    <mergeCell ref="A26:B26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0">
      <selection activeCell="A39" sqref="A39"/>
    </sheetView>
  </sheetViews>
  <sheetFormatPr defaultColWidth="8.8515625" defaultRowHeight="12.75"/>
  <cols>
    <col min="1" max="3" width="8.8515625" style="0" customWidth="1"/>
    <col min="4" max="4" width="10.00390625" style="0" customWidth="1"/>
    <col min="5" max="5" width="8.8515625" style="0" customWidth="1"/>
    <col min="6" max="6" width="10.00390625" style="0" customWidth="1"/>
    <col min="7" max="7" width="8.8515625" style="0" customWidth="1"/>
    <col min="8" max="8" width="11.0039062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178</v>
      </c>
    </row>
    <row r="5" spans="3:8" ht="12">
      <c r="C5" s="68" t="s">
        <v>94</v>
      </c>
      <c r="D5" s="69"/>
      <c r="F5" s="68" t="s">
        <v>95</v>
      </c>
      <c r="G5" s="69"/>
      <c r="H5" s="12"/>
    </row>
    <row r="6" spans="3:8" ht="12">
      <c r="C6" s="59" t="s">
        <v>134</v>
      </c>
      <c r="D6" s="60"/>
      <c r="F6" s="62" t="s">
        <v>21</v>
      </c>
      <c r="G6" s="60"/>
      <c r="H6" s="12"/>
    </row>
    <row r="7" spans="3:8" ht="12">
      <c r="C7" s="59" t="s">
        <v>179</v>
      </c>
      <c r="D7" s="60"/>
      <c r="F7" s="59" t="s">
        <v>17</v>
      </c>
      <c r="G7" s="60"/>
      <c r="H7" s="12"/>
    </row>
    <row r="8" spans="2:8" ht="12">
      <c r="B8" s="14"/>
      <c r="C8" s="59" t="s">
        <v>180</v>
      </c>
      <c r="D8" s="60"/>
      <c r="F8" s="59" t="s">
        <v>182</v>
      </c>
      <c r="G8" s="60"/>
      <c r="H8" s="12"/>
    </row>
    <row r="9" spans="2:3" ht="12">
      <c r="B9" s="12"/>
      <c r="C9" s="11"/>
    </row>
    <row r="10" spans="1:9" ht="12">
      <c r="A10" s="9" t="s">
        <v>96</v>
      </c>
      <c r="B10" s="9" t="s">
        <v>97</v>
      </c>
      <c r="C10" s="9" t="s">
        <v>98</v>
      </c>
      <c r="D10" s="9" t="s">
        <v>22</v>
      </c>
      <c r="E10" s="65" t="s">
        <v>99</v>
      </c>
      <c r="F10" s="65"/>
      <c r="G10" s="65" t="s">
        <v>100</v>
      </c>
      <c r="H10" s="65"/>
      <c r="I10" s="9" t="s">
        <v>22</v>
      </c>
    </row>
    <row r="11" spans="1:9" ht="12">
      <c r="A11" s="43">
        <v>40327</v>
      </c>
      <c r="B11" s="44">
        <v>0.4375</v>
      </c>
      <c r="C11" s="45">
        <v>5</v>
      </c>
      <c r="D11" s="45">
        <v>1</v>
      </c>
      <c r="E11" s="61" t="str">
        <f>C8</f>
        <v>Harbor FC</v>
      </c>
      <c r="F11" s="61"/>
      <c r="G11" s="61" t="str">
        <f>F6</f>
        <v>Seattle United Copa</v>
      </c>
      <c r="H11" s="61"/>
      <c r="I11" s="9">
        <v>0</v>
      </c>
    </row>
    <row r="12" spans="1:9" ht="12">
      <c r="A12" s="43">
        <v>40327</v>
      </c>
      <c r="B12" s="44">
        <v>0.5416666666666666</v>
      </c>
      <c r="C12" s="45">
        <v>5</v>
      </c>
      <c r="D12" s="45">
        <v>1</v>
      </c>
      <c r="E12" s="61" t="str">
        <f>F7</f>
        <v>GRFC Blue</v>
      </c>
      <c r="F12" s="61"/>
      <c r="G12" s="61" t="str">
        <f>F8</f>
        <v>Eastside 97 Red</v>
      </c>
      <c r="H12" s="61"/>
      <c r="I12" s="9">
        <v>5</v>
      </c>
    </row>
    <row r="13" spans="1:10" ht="12">
      <c r="A13" s="43">
        <v>40327</v>
      </c>
      <c r="B13" s="44">
        <v>0.6458333333333334</v>
      </c>
      <c r="C13" s="45">
        <v>5</v>
      </c>
      <c r="D13" s="45">
        <v>0</v>
      </c>
      <c r="E13" s="61" t="str">
        <f>C6</f>
        <v>West Coast Capitols</v>
      </c>
      <c r="F13" s="61"/>
      <c r="G13" s="61" t="str">
        <f>C7</f>
        <v>HPFC 97 Blue</v>
      </c>
      <c r="H13" s="61"/>
      <c r="I13" s="9">
        <v>1</v>
      </c>
      <c r="J13" t="s">
        <v>25</v>
      </c>
    </row>
    <row r="15" spans="1:9" ht="12">
      <c r="A15" s="43">
        <v>40328</v>
      </c>
      <c r="B15" s="44">
        <v>0.4375</v>
      </c>
      <c r="C15" s="45">
        <v>5</v>
      </c>
      <c r="D15" s="45">
        <v>4</v>
      </c>
      <c r="E15" s="61" t="str">
        <f>F8</f>
        <v>Eastside 97 Red</v>
      </c>
      <c r="F15" s="61"/>
      <c r="G15" s="61" t="str">
        <f>F6</f>
        <v>Seattle United Copa</v>
      </c>
      <c r="H15" s="61"/>
      <c r="I15" s="9">
        <v>0</v>
      </c>
    </row>
    <row r="16" spans="1:10" ht="12">
      <c r="A16" s="43">
        <v>40328</v>
      </c>
      <c r="B16" s="44">
        <v>0.4895833333333333</v>
      </c>
      <c r="C16" s="45">
        <v>5</v>
      </c>
      <c r="D16" s="45">
        <v>1</v>
      </c>
      <c r="E16" s="61" t="str">
        <f>F7</f>
        <v>GRFC Blue</v>
      </c>
      <c r="F16" s="61"/>
      <c r="G16" s="61" t="str">
        <f>C6</f>
        <v>West Coast Capitols</v>
      </c>
      <c r="H16" s="61"/>
      <c r="I16" s="9">
        <v>0</v>
      </c>
      <c r="J16" t="s">
        <v>26</v>
      </c>
    </row>
    <row r="17" spans="1:9" ht="12">
      <c r="A17" s="43">
        <v>40328</v>
      </c>
      <c r="B17" s="44">
        <v>0.5416666666666666</v>
      </c>
      <c r="C17" s="45">
        <v>5</v>
      </c>
      <c r="D17" s="45">
        <v>2</v>
      </c>
      <c r="E17" s="61" t="str">
        <f>C7</f>
        <v>HPFC 97 Blue</v>
      </c>
      <c r="F17" s="61"/>
      <c r="G17" s="61" t="str">
        <f>C8</f>
        <v>Harbor FC</v>
      </c>
      <c r="H17" s="61"/>
      <c r="I17" s="9">
        <v>1</v>
      </c>
    </row>
    <row r="19" spans="1:9" ht="12">
      <c r="A19" s="43">
        <v>40329</v>
      </c>
      <c r="B19" s="44">
        <v>0.4375</v>
      </c>
      <c r="C19" s="45">
        <v>6</v>
      </c>
      <c r="D19" s="45">
        <v>0</v>
      </c>
      <c r="E19" s="61" t="str">
        <f>F6</f>
        <v>Seattle United Copa</v>
      </c>
      <c r="F19" s="61"/>
      <c r="G19" s="61" t="str">
        <f>F7</f>
        <v>GRFC Blue</v>
      </c>
      <c r="H19" s="61"/>
      <c r="I19" s="9">
        <v>3</v>
      </c>
    </row>
    <row r="20" spans="1:9" ht="12">
      <c r="A20" s="43">
        <v>40329</v>
      </c>
      <c r="B20" s="44">
        <v>0.4895833333333333</v>
      </c>
      <c r="C20" s="45">
        <v>5</v>
      </c>
      <c r="D20" s="45">
        <v>0</v>
      </c>
      <c r="E20" s="61" t="str">
        <f>C6</f>
        <v>West Coast Capitols</v>
      </c>
      <c r="F20" s="61"/>
      <c r="G20" s="61" t="str">
        <f>C8</f>
        <v>Harbor FC</v>
      </c>
      <c r="H20" s="61"/>
      <c r="I20" s="9">
        <v>1</v>
      </c>
    </row>
    <row r="21" spans="1:9" ht="12">
      <c r="A21" s="43">
        <v>40329</v>
      </c>
      <c r="B21" s="44">
        <v>0.4895833333333333</v>
      </c>
      <c r="C21" s="45">
        <v>6</v>
      </c>
      <c r="D21" s="45">
        <v>1</v>
      </c>
      <c r="E21" s="61" t="str">
        <f>C7</f>
        <v>HPFC 97 Blue</v>
      </c>
      <c r="F21" s="61"/>
      <c r="G21" s="61" t="str">
        <f>F8</f>
        <v>Eastside 97 Red</v>
      </c>
      <c r="H21" s="61"/>
      <c r="I21" s="9">
        <v>2</v>
      </c>
    </row>
    <row r="22" spans="1:9" ht="12">
      <c r="A22" s="4"/>
      <c r="B22" s="13"/>
      <c r="C22" s="5"/>
      <c r="D22" s="5"/>
      <c r="E22" s="19"/>
      <c r="F22" s="20"/>
      <c r="G22" s="19"/>
      <c r="H22" s="19"/>
      <c r="I22" s="3"/>
    </row>
    <row r="23" spans="1:9" ht="12">
      <c r="A23" s="43">
        <v>40329</v>
      </c>
      <c r="B23" s="44">
        <v>0.59375</v>
      </c>
      <c r="C23" s="45">
        <v>5</v>
      </c>
      <c r="D23" s="45"/>
      <c r="E23" s="61" t="s">
        <v>102</v>
      </c>
      <c r="F23" s="61"/>
      <c r="G23" s="61" t="s">
        <v>101</v>
      </c>
      <c r="H23" s="61"/>
      <c r="I23" s="10"/>
    </row>
    <row r="25" spans="1:8" ht="12">
      <c r="A25" s="64" t="s">
        <v>94</v>
      </c>
      <c r="B25" s="68"/>
      <c r="C25" s="9" t="s">
        <v>103</v>
      </c>
      <c r="D25" s="10" t="s">
        <v>104</v>
      </c>
      <c r="E25" s="9" t="s">
        <v>105</v>
      </c>
      <c r="F25" s="10" t="s">
        <v>106</v>
      </c>
      <c r="G25" s="9" t="s">
        <v>107</v>
      </c>
      <c r="H25" s="10" t="s">
        <v>108</v>
      </c>
    </row>
    <row r="26" spans="1:8" ht="12">
      <c r="A26" s="59" t="str">
        <f>C6</f>
        <v>West Coast Capitols</v>
      </c>
      <c r="B26" s="60"/>
      <c r="C26" s="9">
        <v>0</v>
      </c>
      <c r="D26" s="9">
        <v>0</v>
      </c>
      <c r="E26" s="9">
        <v>0</v>
      </c>
      <c r="F26" s="9"/>
      <c r="G26" s="9"/>
      <c r="H26" s="9">
        <f>SUM(C26:E26)</f>
        <v>0</v>
      </c>
    </row>
    <row r="27" spans="1:8" ht="12">
      <c r="A27" s="59" t="str">
        <f>C7</f>
        <v>HPFC 97 Blue</v>
      </c>
      <c r="B27" s="60"/>
      <c r="C27" s="9">
        <v>8</v>
      </c>
      <c r="D27" s="9">
        <v>8</v>
      </c>
      <c r="E27" s="9">
        <v>1</v>
      </c>
      <c r="F27" s="9"/>
      <c r="G27" s="9"/>
      <c r="H27" s="9">
        <f>SUM(C27:E27)</f>
        <v>17</v>
      </c>
    </row>
    <row r="28" spans="1:8" ht="12">
      <c r="A28" s="59" t="str">
        <f>C8</f>
        <v>Harbor FC</v>
      </c>
      <c r="B28" s="60"/>
      <c r="C28" s="9">
        <v>8</v>
      </c>
      <c r="D28" s="9">
        <v>1</v>
      </c>
      <c r="E28" s="9">
        <v>8</v>
      </c>
      <c r="F28" s="9"/>
      <c r="G28" s="9"/>
      <c r="H28" s="9">
        <f>SUM(C28:E28)</f>
        <v>17</v>
      </c>
    </row>
    <row r="29" spans="3:8" ht="12">
      <c r="C29" s="3"/>
      <c r="D29" s="3"/>
      <c r="E29" s="3"/>
      <c r="F29" s="3"/>
      <c r="G29" s="3"/>
      <c r="H29" s="3"/>
    </row>
    <row r="30" spans="1:8" ht="12">
      <c r="A30" s="64" t="s">
        <v>95</v>
      </c>
      <c r="B30" s="68"/>
      <c r="C30" s="9" t="s">
        <v>103</v>
      </c>
      <c r="D30" s="10" t="s">
        <v>104</v>
      </c>
      <c r="E30" s="9" t="s">
        <v>105</v>
      </c>
      <c r="F30" s="10" t="s">
        <v>106</v>
      </c>
      <c r="G30" s="9" t="s">
        <v>107</v>
      </c>
      <c r="H30" s="10" t="s">
        <v>108</v>
      </c>
    </row>
    <row r="31" spans="1:8" ht="12">
      <c r="A31" s="59" t="str">
        <f>F6</f>
        <v>Seattle United Copa</v>
      </c>
      <c r="B31" s="60"/>
      <c r="C31" s="9">
        <v>0</v>
      </c>
      <c r="D31" s="9">
        <v>0</v>
      </c>
      <c r="E31" s="9">
        <v>0</v>
      </c>
      <c r="F31" s="9"/>
      <c r="G31" s="9"/>
      <c r="H31" s="9">
        <f>SUM(C31:E31)</f>
        <v>0</v>
      </c>
    </row>
    <row r="32" spans="1:8" ht="12">
      <c r="A32" s="59" t="str">
        <f>F7</f>
        <v>GRFC Blue</v>
      </c>
      <c r="B32" s="60"/>
      <c r="C32" s="9">
        <v>1</v>
      </c>
      <c r="D32" s="9">
        <v>8</v>
      </c>
      <c r="E32" s="9">
        <v>10</v>
      </c>
      <c r="F32" s="9"/>
      <c r="G32" s="9"/>
      <c r="H32" s="9">
        <f>SUM(C32:E32)</f>
        <v>19</v>
      </c>
    </row>
    <row r="33" spans="1:8" ht="12">
      <c r="A33" s="59" t="str">
        <f>F8</f>
        <v>Eastside 97 Red</v>
      </c>
      <c r="B33" s="60"/>
      <c r="C33" s="9">
        <v>9</v>
      </c>
      <c r="D33" s="9">
        <v>10</v>
      </c>
      <c r="E33" s="9">
        <v>9</v>
      </c>
      <c r="F33" s="9"/>
      <c r="G33" s="9"/>
      <c r="H33" s="9">
        <f>SUM(C33:E33)</f>
        <v>28</v>
      </c>
    </row>
    <row r="35" spans="1:9" ht="12">
      <c r="A35" s="23" t="s">
        <v>23</v>
      </c>
      <c r="B35" s="25"/>
      <c r="C35" s="25"/>
      <c r="D35" s="25"/>
      <c r="E35" s="25"/>
      <c r="F35" s="25"/>
      <c r="G35" s="25"/>
      <c r="H35" s="25"/>
      <c r="I35" s="25"/>
    </row>
    <row r="36" spans="1:9" ht="12">
      <c r="A36" s="53">
        <v>40329</v>
      </c>
      <c r="B36" s="54">
        <v>0.59375</v>
      </c>
      <c r="C36" s="23">
        <v>5</v>
      </c>
      <c r="D36" s="67" t="s">
        <v>83</v>
      </c>
      <c r="E36" s="67"/>
      <c r="F36" s="23" t="s">
        <v>40</v>
      </c>
      <c r="G36" s="67" t="s">
        <v>84</v>
      </c>
      <c r="H36" s="67"/>
      <c r="I36" s="25"/>
    </row>
    <row r="39" ht="12">
      <c r="A39" s="57" t="s">
        <v>85</v>
      </c>
    </row>
    <row r="40" ht="12">
      <c r="A40" s="21" t="s">
        <v>86</v>
      </c>
    </row>
  </sheetData>
  <sheetProtection/>
  <mergeCells count="40">
    <mergeCell ref="D36:E36"/>
    <mergeCell ref="G36:H36"/>
    <mergeCell ref="E11:F11"/>
    <mergeCell ref="G11:H11"/>
    <mergeCell ref="C6:D6"/>
    <mergeCell ref="F6:G6"/>
    <mergeCell ref="C7:D7"/>
    <mergeCell ref="F7:G7"/>
    <mergeCell ref="C8:D8"/>
    <mergeCell ref="F8:G8"/>
    <mergeCell ref="E10:F10"/>
    <mergeCell ref="G10:H10"/>
    <mergeCell ref="E12:F12"/>
    <mergeCell ref="G12:H12"/>
    <mergeCell ref="E17:F17"/>
    <mergeCell ref="G17:H17"/>
    <mergeCell ref="E16:F16"/>
    <mergeCell ref="G16:H16"/>
    <mergeCell ref="E13:F13"/>
    <mergeCell ref="G13:H13"/>
    <mergeCell ref="E20:F20"/>
    <mergeCell ref="G20:H20"/>
    <mergeCell ref="E15:F15"/>
    <mergeCell ref="G15:H15"/>
    <mergeCell ref="A27:B27"/>
    <mergeCell ref="A28:B28"/>
    <mergeCell ref="E19:F19"/>
    <mergeCell ref="G19:H19"/>
    <mergeCell ref="E23:F23"/>
    <mergeCell ref="G23:H23"/>
    <mergeCell ref="C5:D5"/>
    <mergeCell ref="F5:G5"/>
    <mergeCell ref="A32:B32"/>
    <mergeCell ref="A33:B33"/>
    <mergeCell ref="E21:F21"/>
    <mergeCell ref="G21:H21"/>
    <mergeCell ref="A25:B25"/>
    <mergeCell ref="A26:B26"/>
    <mergeCell ref="A30:B30"/>
    <mergeCell ref="A31:B31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9">
      <selection activeCell="D46" sqref="D46"/>
    </sheetView>
  </sheetViews>
  <sheetFormatPr defaultColWidth="8.8515625" defaultRowHeight="12.75"/>
  <cols>
    <col min="1" max="1" width="8.8515625" style="0" customWidth="1"/>
    <col min="2" max="2" width="12.28125" style="0" customWidth="1"/>
    <col min="3" max="3" width="8.8515625" style="0" customWidth="1"/>
    <col min="4" max="4" width="11.421875" style="0" customWidth="1"/>
    <col min="5" max="5" width="8.8515625" style="0" customWidth="1"/>
    <col min="6" max="7" width="11.7109375" style="0" customWidth="1"/>
    <col min="8" max="8" width="10.7109375" style="0" customWidth="1"/>
  </cols>
  <sheetData>
    <row r="1" ht="16.5">
      <c r="E1" s="1" t="s">
        <v>122</v>
      </c>
    </row>
    <row r="2" ht="16.5">
      <c r="E2" s="1" t="s">
        <v>123</v>
      </c>
    </row>
    <row r="3" spans="1:9" ht="16.5">
      <c r="A3" s="21"/>
      <c r="B3" s="21"/>
      <c r="C3" s="21"/>
      <c r="D3" s="21"/>
      <c r="E3" s="35" t="s">
        <v>171</v>
      </c>
      <c r="F3" s="21"/>
      <c r="G3" s="21"/>
      <c r="H3" s="21"/>
      <c r="I3" s="21"/>
    </row>
    <row r="4" spans="1:9" ht="12">
      <c r="A4" s="21"/>
      <c r="B4" s="21"/>
      <c r="C4" s="21"/>
      <c r="D4" s="21"/>
      <c r="E4" s="21"/>
      <c r="F4" s="21"/>
      <c r="G4" s="21"/>
      <c r="H4" s="21"/>
      <c r="I4" s="21"/>
    </row>
    <row r="5" spans="1:9" ht="12">
      <c r="A5" s="21"/>
      <c r="B5" s="21"/>
      <c r="C5" s="68" t="s">
        <v>94</v>
      </c>
      <c r="D5" s="69"/>
      <c r="E5" s="21"/>
      <c r="F5" s="68" t="s">
        <v>95</v>
      </c>
      <c r="G5" s="69"/>
      <c r="H5" s="21"/>
      <c r="I5" s="21"/>
    </row>
    <row r="6" spans="1:9" ht="12">
      <c r="A6" s="21"/>
      <c r="B6" s="21"/>
      <c r="C6" s="62" t="s">
        <v>172</v>
      </c>
      <c r="D6" s="63"/>
      <c r="E6" s="21"/>
      <c r="F6" s="62" t="s">
        <v>176</v>
      </c>
      <c r="G6" s="63"/>
      <c r="H6" s="21"/>
      <c r="I6" s="21"/>
    </row>
    <row r="7" spans="1:9" ht="12">
      <c r="A7" s="21"/>
      <c r="B7" s="21"/>
      <c r="C7" s="62" t="s">
        <v>173</v>
      </c>
      <c r="D7" s="63"/>
      <c r="E7" s="21"/>
      <c r="F7" s="62" t="s">
        <v>132</v>
      </c>
      <c r="G7" s="63"/>
      <c r="H7" s="21"/>
      <c r="I7" s="21"/>
    </row>
    <row r="8" spans="1:9" ht="12">
      <c r="A8" s="21"/>
      <c r="B8" s="21"/>
      <c r="C8" s="62" t="s">
        <v>174</v>
      </c>
      <c r="D8" s="63"/>
      <c r="E8" s="21"/>
      <c r="F8" s="62" t="s">
        <v>164</v>
      </c>
      <c r="G8" s="63"/>
      <c r="H8" s="21"/>
      <c r="I8" s="21"/>
    </row>
    <row r="9" spans="1:9" ht="12">
      <c r="A9" s="21"/>
      <c r="B9" s="21"/>
      <c r="C9" s="62" t="s">
        <v>175</v>
      </c>
      <c r="D9" s="63"/>
      <c r="E9" s="21"/>
      <c r="F9" s="62" t="s">
        <v>177</v>
      </c>
      <c r="G9" s="63"/>
      <c r="H9" s="21"/>
      <c r="I9" s="21"/>
    </row>
    <row r="10" spans="1:9" ht="12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">
      <c r="A11" s="21"/>
      <c r="B11" s="21"/>
      <c r="C11" s="21"/>
      <c r="D11" s="21"/>
      <c r="E11" s="21"/>
      <c r="F11" s="21"/>
      <c r="G11" s="21"/>
      <c r="H11" s="21"/>
      <c r="I11" s="21"/>
    </row>
    <row r="12" spans="1:10" ht="12">
      <c r="A12" s="22" t="s">
        <v>96</v>
      </c>
      <c r="B12" s="22" t="s">
        <v>97</v>
      </c>
      <c r="C12" s="22" t="s">
        <v>98</v>
      </c>
      <c r="D12" s="22" t="s">
        <v>22</v>
      </c>
      <c r="E12" s="78" t="s">
        <v>99</v>
      </c>
      <c r="F12" s="78"/>
      <c r="G12" s="78" t="s">
        <v>100</v>
      </c>
      <c r="H12" s="78"/>
      <c r="I12" s="22" t="s">
        <v>22</v>
      </c>
      <c r="J12" s="21"/>
    </row>
    <row r="13" spans="1:10" ht="12">
      <c r="A13" s="50">
        <v>40327</v>
      </c>
      <c r="B13" s="51">
        <v>0.4895833333333333</v>
      </c>
      <c r="C13" s="46">
        <v>6</v>
      </c>
      <c r="D13" s="46">
        <v>0</v>
      </c>
      <c r="E13" s="66" t="str">
        <f>F6</f>
        <v>WPFC 98 White</v>
      </c>
      <c r="F13" s="66"/>
      <c r="G13" s="66" t="str">
        <f>F7</f>
        <v>Eastside 98 White</v>
      </c>
      <c r="H13" s="66"/>
      <c r="I13" s="22">
        <v>7</v>
      </c>
      <c r="J13" s="21"/>
    </row>
    <row r="14" spans="1:10" ht="12">
      <c r="A14" s="50">
        <v>40327</v>
      </c>
      <c r="B14" s="51">
        <v>0.489583333333333</v>
      </c>
      <c r="C14" s="46">
        <v>7</v>
      </c>
      <c r="D14" s="46">
        <v>5</v>
      </c>
      <c r="E14" s="66" t="str">
        <f>F8</f>
        <v>TSS Academy</v>
      </c>
      <c r="F14" s="66"/>
      <c r="G14" s="66" t="str">
        <f>F9</f>
        <v>Wa Rush 98 Classic</v>
      </c>
      <c r="H14" s="66"/>
      <c r="I14" s="22">
        <v>0</v>
      </c>
      <c r="J14" s="21"/>
    </row>
    <row r="15" spans="1:10" ht="12">
      <c r="A15" s="50">
        <v>40327</v>
      </c>
      <c r="B15" s="51">
        <v>0.5416666666666666</v>
      </c>
      <c r="C15" s="46">
        <v>6</v>
      </c>
      <c r="D15" s="46">
        <v>7</v>
      </c>
      <c r="E15" s="66" t="str">
        <f>C6</f>
        <v>Semiahmoo Travel Team</v>
      </c>
      <c r="F15" s="66"/>
      <c r="G15" s="66" t="str">
        <f>C7</f>
        <v>Freedom 98 Slaczka</v>
      </c>
      <c r="H15" s="66"/>
      <c r="I15" s="22">
        <v>0</v>
      </c>
      <c r="J15" s="21"/>
    </row>
    <row r="16" spans="1:10" ht="12">
      <c r="A16" s="50">
        <v>40327</v>
      </c>
      <c r="B16" s="51">
        <v>0.541666666666667</v>
      </c>
      <c r="C16" s="46">
        <v>7</v>
      </c>
      <c r="D16" s="46">
        <v>0</v>
      </c>
      <c r="E16" s="66" t="str">
        <f>C8</f>
        <v>Wa Rush 98 Swoosh</v>
      </c>
      <c r="F16" s="66"/>
      <c r="G16" s="66" t="str">
        <f>C9</f>
        <v>Dos 98</v>
      </c>
      <c r="H16" s="66"/>
      <c r="I16" s="22">
        <v>3</v>
      </c>
      <c r="J16" s="21"/>
    </row>
    <row r="17" spans="1:10" ht="12">
      <c r="A17" s="21"/>
      <c r="B17" s="28"/>
      <c r="C17" s="21"/>
      <c r="D17" s="21"/>
      <c r="E17" s="21"/>
      <c r="F17" s="21"/>
      <c r="G17" s="21"/>
      <c r="H17" s="21"/>
      <c r="I17" s="21"/>
      <c r="J17" s="21"/>
    </row>
    <row r="18" spans="1:10" ht="12">
      <c r="A18" s="50">
        <v>40328</v>
      </c>
      <c r="B18" s="51">
        <v>0.5416666666666666</v>
      </c>
      <c r="C18" s="46">
        <v>6</v>
      </c>
      <c r="D18" s="46">
        <v>2</v>
      </c>
      <c r="E18" s="66" t="str">
        <f>F7</f>
        <v>Eastside 98 White</v>
      </c>
      <c r="F18" s="66"/>
      <c r="G18" s="66" t="str">
        <f>F8</f>
        <v>TSS Academy</v>
      </c>
      <c r="H18" s="66"/>
      <c r="I18" s="31" t="s">
        <v>24</v>
      </c>
      <c r="J18" s="21"/>
    </row>
    <row r="19" spans="1:10" ht="12">
      <c r="A19" s="50">
        <v>40328</v>
      </c>
      <c r="B19" s="51">
        <v>0.541666666666667</v>
      </c>
      <c r="C19" s="46">
        <v>7</v>
      </c>
      <c r="D19" s="46">
        <v>3</v>
      </c>
      <c r="E19" s="66" t="str">
        <f>F9</f>
        <v>Wa Rush 98 Classic</v>
      </c>
      <c r="F19" s="66"/>
      <c r="G19" s="66" t="str">
        <f>F6</f>
        <v>WPFC 98 White</v>
      </c>
      <c r="H19" s="66"/>
      <c r="I19" s="22">
        <v>3</v>
      </c>
      <c r="J19" s="21"/>
    </row>
    <row r="20" spans="1:10" ht="12">
      <c r="A20" s="50">
        <v>40328</v>
      </c>
      <c r="B20" s="51">
        <v>0.59375</v>
      </c>
      <c r="C20" s="46">
        <v>6</v>
      </c>
      <c r="D20" s="46">
        <v>0</v>
      </c>
      <c r="E20" s="66" t="str">
        <f>C7</f>
        <v>Freedom 98 Slaczka</v>
      </c>
      <c r="F20" s="66"/>
      <c r="G20" s="66" t="str">
        <f>C8</f>
        <v>Wa Rush 98 Swoosh</v>
      </c>
      <c r="H20" s="66"/>
      <c r="I20" s="22">
        <v>3</v>
      </c>
      <c r="J20" s="21"/>
    </row>
    <row r="21" spans="1:10" ht="12">
      <c r="A21" s="50">
        <v>40328</v>
      </c>
      <c r="B21" s="51">
        <v>0.59375</v>
      </c>
      <c r="C21" s="46">
        <v>7</v>
      </c>
      <c r="D21" s="46">
        <v>7</v>
      </c>
      <c r="E21" s="66" t="str">
        <f>C9</f>
        <v>Dos 98</v>
      </c>
      <c r="F21" s="66"/>
      <c r="G21" s="66" t="str">
        <f>C6</f>
        <v>Semiahmoo Travel Team</v>
      </c>
      <c r="H21" s="66"/>
      <c r="I21" s="22">
        <v>1</v>
      </c>
      <c r="J21" s="21"/>
    </row>
    <row r="22" spans="1:10" ht="12">
      <c r="A22" s="21"/>
      <c r="B22" s="28"/>
      <c r="C22" s="21"/>
      <c r="D22" s="21"/>
      <c r="E22" s="21"/>
      <c r="F22" s="21"/>
      <c r="G22" s="21"/>
      <c r="H22" s="21"/>
      <c r="I22" s="21"/>
      <c r="J22" s="21"/>
    </row>
    <row r="23" spans="1:10" ht="12">
      <c r="A23" s="50">
        <v>40329</v>
      </c>
      <c r="B23" s="51">
        <v>0.3333333333333333</v>
      </c>
      <c r="C23" s="46">
        <v>7</v>
      </c>
      <c r="D23" s="46">
        <v>3</v>
      </c>
      <c r="E23" s="76" t="str">
        <f>C6</f>
        <v>Semiahmoo Travel Team</v>
      </c>
      <c r="F23" s="77"/>
      <c r="G23" s="66" t="str">
        <f>C8</f>
        <v>Wa Rush 98 Swoosh</v>
      </c>
      <c r="H23" s="66"/>
      <c r="I23" s="22">
        <v>0</v>
      </c>
      <c r="J23" s="21"/>
    </row>
    <row r="24" spans="1:10" ht="12">
      <c r="A24" s="50">
        <v>40329</v>
      </c>
      <c r="B24" s="51">
        <v>0.3854166666666667</v>
      </c>
      <c r="C24" s="46">
        <v>6</v>
      </c>
      <c r="D24" s="46">
        <v>2</v>
      </c>
      <c r="E24" s="66" t="str">
        <f>C7</f>
        <v>Freedom 98 Slaczka</v>
      </c>
      <c r="F24" s="66"/>
      <c r="G24" s="66" t="str">
        <f>C9</f>
        <v>Dos 98</v>
      </c>
      <c r="H24" s="66"/>
      <c r="I24" s="22">
        <v>9</v>
      </c>
      <c r="J24" s="21"/>
    </row>
    <row r="25" spans="1:10" ht="12">
      <c r="A25" s="50">
        <v>40329</v>
      </c>
      <c r="B25" s="51">
        <v>0.385416666666667</v>
      </c>
      <c r="C25" s="46">
        <v>7</v>
      </c>
      <c r="D25" s="46">
        <v>1</v>
      </c>
      <c r="E25" s="66" t="str">
        <f>F6</f>
        <v>WPFC 98 White</v>
      </c>
      <c r="F25" s="66"/>
      <c r="G25" s="66" t="str">
        <f>F8</f>
        <v>TSS Academy</v>
      </c>
      <c r="H25" s="66"/>
      <c r="I25" s="22">
        <v>7</v>
      </c>
      <c r="J25" s="21"/>
    </row>
    <row r="26" spans="1:10" ht="12">
      <c r="A26" s="50">
        <v>40329</v>
      </c>
      <c r="B26" s="51">
        <v>0.4375</v>
      </c>
      <c r="C26" s="46">
        <v>7</v>
      </c>
      <c r="D26" s="46">
        <v>8</v>
      </c>
      <c r="E26" s="66" t="str">
        <f>F7</f>
        <v>Eastside 98 White</v>
      </c>
      <c r="F26" s="66"/>
      <c r="G26" s="66" t="str">
        <f>F9</f>
        <v>Wa Rush 98 Classic</v>
      </c>
      <c r="H26" s="66"/>
      <c r="I26" s="22">
        <v>1</v>
      </c>
      <c r="J26" s="21"/>
    </row>
    <row r="27" spans="1:10" ht="12">
      <c r="A27" s="29"/>
      <c r="B27" s="26"/>
      <c r="C27" s="30"/>
      <c r="D27" s="30"/>
      <c r="E27" s="30"/>
      <c r="F27" s="30"/>
      <c r="G27" s="40"/>
      <c r="H27" s="40"/>
      <c r="I27" s="28"/>
      <c r="J27" s="21"/>
    </row>
    <row r="28" spans="1:10" ht="12">
      <c r="A28" s="50">
        <v>40329</v>
      </c>
      <c r="B28" s="51">
        <v>0.5416666666666666</v>
      </c>
      <c r="C28" s="46">
        <v>6</v>
      </c>
      <c r="D28" s="46"/>
      <c r="E28" s="75" t="s">
        <v>109</v>
      </c>
      <c r="F28" s="75"/>
      <c r="G28" s="75" t="s">
        <v>110</v>
      </c>
      <c r="H28" s="75"/>
      <c r="I28" s="31"/>
      <c r="J28" s="21"/>
    </row>
    <row r="29" spans="1:8" ht="12">
      <c r="A29" s="21"/>
      <c r="B29" s="21" t="s">
        <v>111</v>
      </c>
      <c r="C29" s="21"/>
      <c r="D29" s="21"/>
      <c r="E29" s="21"/>
      <c r="F29" s="21"/>
      <c r="G29" s="21"/>
      <c r="H29" s="21"/>
    </row>
    <row r="30" spans="1:9" ht="12">
      <c r="A30" s="64" t="s">
        <v>94</v>
      </c>
      <c r="B30" s="64"/>
      <c r="C30" s="22" t="s">
        <v>103</v>
      </c>
      <c r="D30" s="31" t="s">
        <v>104</v>
      </c>
      <c r="E30" s="22" t="s">
        <v>105</v>
      </c>
      <c r="F30" s="31" t="s">
        <v>106</v>
      </c>
      <c r="G30" s="22" t="s">
        <v>107</v>
      </c>
      <c r="H30" s="31" t="s">
        <v>108</v>
      </c>
      <c r="I30" s="21"/>
    </row>
    <row r="31" spans="1:9" ht="12">
      <c r="A31" s="62" t="str">
        <f>C6</f>
        <v>Semiahmoo Travel Team</v>
      </c>
      <c r="B31" s="63"/>
      <c r="C31" s="22">
        <v>10</v>
      </c>
      <c r="D31" s="22">
        <v>1</v>
      </c>
      <c r="E31" s="22">
        <v>10</v>
      </c>
      <c r="F31" s="22"/>
      <c r="G31" s="22"/>
      <c r="H31" s="22">
        <f>SUM(C31:E31)</f>
        <v>21</v>
      </c>
      <c r="I31" s="21"/>
    </row>
    <row r="32" spans="1:9" ht="12">
      <c r="A32" s="62" t="str">
        <f>C7</f>
        <v>Freedom 98 Slaczka</v>
      </c>
      <c r="B32" s="63"/>
      <c r="C32" s="22">
        <v>0</v>
      </c>
      <c r="D32" s="22">
        <v>0</v>
      </c>
      <c r="E32" s="22">
        <v>2</v>
      </c>
      <c r="F32" s="22"/>
      <c r="G32" s="22"/>
      <c r="H32" s="22">
        <f>SUM(C32:E32)</f>
        <v>2</v>
      </c>
      <c r="I32" s="21"/>
    </row>
    <row r="33" spans="1:9" ht="12">
      <c r="A33" s="62" t="str">
        <f>C8</f>
        <v>Wa Rush 98 Swoosh</v>
      </c>
      <c r="B33" s="63"/>
      <c r="C33" s="22">
        <v>0</v>
      </c>
      <c r="D33" s="22">
        <v>10</v>
      </c>
      <c r="E33" s="22">
        <v>0</v>
      </c>
      <c r="F33" s="22"/>
      <c r="G33" s="22"/>
      <c r="H33" s="22">
        <f>SUM(C33:E33)</f>
        <v>10</v>
      </c>
      <c r="I33" s="21"/>
    </row>
    <row r="34" spans="1:9" ht="12">
      <c r="A34" s="62" t="str">
        <f>C9</f>
        <v>Dos 98</v>
      </c>
      <c r="B34" s="63"/>
      <c r="C34" s="22">
        <v>10</v>
      </c>
      <c r="D34" s="22">
        <v>9</v>
      </c>
      <c r="E34" s="22">
        <v>9</v>
      </c>
      <c r="F34" s="22"/>
      <c r="G34" s="22"/>
      <c r="H34" s="22">
        <f>SUM(C34:E34)</f>
        <v>28</v>
      </c>
      <c r="I34" s="21"/>
    </row>
    <row r="35" spans="1:9" ht="12">
      <c r="A35" s="21"/>
      <c r="B35" s="21"/>
      <c r="C35" s="28"/>
      <c r="D35" s="28"/>
      <c r="E35" s="28"/>
      <c r="F35" s="28"/>
      <c r="G35" s="28"/>
      <c r="H35" s="21"/>
      <c r="I35" s="21"/>
    </row>
    <row r="36" spans="1:9" ht="12">
      <c r="A36" s="64" t="s">
        <v>95</v>
      </c>
      <c r="B36" s="64"/>
      <c r="C36" s="22" t="s">
        <v>103</v>
      </c>
      <c r="D36" s="31" t="s">
        <v>104</v>
      </c>
      <c r="E36" s="22" t="s">
        <v>105</v>
      </c>
      <c r="F36" s="31" t="s">
        <v>106</v>
      </c>
      <c r="G36" s="22" t="s">
        <v>107</v>
      </c>
      <c r="H36" s="31" t="s">
        <v>108</v>
      </c>
      <c r="I36" s="21"/>
    </row>
    <row r="37" spans="1:9" ht="12">
      <c r="A37" s="62" t="str">
        <f>F6</f>
        <v>WPFC 98 White</v>
      </c>
      <c r="B37" s="63"/>
      <c r="C37" s="22">
        <v>0</v>
      </c>
      <c r="D37" s="22">
        <v>6</v>
      </c>
      <c r="E37" s="22">
        <v>1</v>
      </c>
      <c r="F37" s="22"/>
      <c r="G37" s="22"/>
      <c r="H37" s="22">
        <f>SUM(C37:E37)</f>
        <v>7</v>
      </c>
      <c r="I37" s="21"/>
    </row>
    <row r="38" spans="1:9" ht="12">
      <c r="A38" s="62" t="str">
        <f>F7</f>
        <v>Eastside 98 White</v>
      </c>
      <c r="B38" s="63"/>
      <c r="C38" s="22">
        <v>10</v>
      </c>
      <c r="D38" s="22">
        <v>2</v>
      </c>
      <c r="E38" s="22">
        <v>9</v>
      </c>
      <c r="F38" s="22"/>
      <c r="G38" s="22"/>
      <c r="H38" s="22">
        <f>SUM(C38:E38)</f>
        <v>21</v>
      </c>
      <c r="I38" s="21"/>
    </row>
    <row r="39" spans="1:9" ht="12">
      <c r="A39" s="62" t="str">
        <f>F8</f>
        <v>TSS Academy</v>
      </c>
      <c r="B39" s="63"/>
      <c r="C39" s="22">
        <v>10</v>
      </c>
      <c r="D39" s="22">
        <v>9</v>
      </c>
      <c r="E39" s="22">
        <v>9</v>
      </c>
      <c r="F39" s="22"/>
      <c r="G39" s="22"/>
      <c r="H39" s="22">
        <f>SUM(C39:E39)</f>
        <v>28</v>
      </c>
      <c r="I39" s="21"/>
    </row>
    <row r="40" spans="1:9" ht="12">
      <c r="A40" s="62" t="str">
        <f>F9</f>
        <v>Wa Rush 98 Classic</v>
      </c>
      <c r="B40" s="63"/>
      <c r="C40" s="22">
        <v>0</v>
      </c>
      <c r="D40" s="22">
        <v>6</v>
      </c>
      <c r="E40" s="22">
        <v>1</v>
      </c>
      <c r="F40" s="22"/>
      <c r="G40" s="22"/>
      <c r="H40" s="22">
        <f>SUM(C40:E40)</f>
        <v>7</v>
      </c>
      <c r="I40" s="21"/>
    </row>
    <row r="42" spans="1:9" ht="12">
      <c r="A42" s="23" t="s">
        <v>23</v>
      </c>
      <c r="B42" s="25"/>
      <c r="C42" s="25"/>
      <c r="D42" s="25"/>
      <c r="E42" s="25"/>
      <c r="F42" s="25"/>
      <c r="G42" s="25"/>
      <c r="H42" s="25"/>
      <c r="I42" s="25"/>
    </row>
    <row r="43" spans="1:9" ht="12">
      <c r="A43" s="53">
        <v>40329</v>
      </c>
      <c r="B43" s="54">
        <v>0.5416666666666666</v>
      </c>
      <c r="C43" s="23">
        <v>6</v>
      </c>
      <c r="D43" s="67" t="s">
        <v>81</v>
      </c>
      <c r="E43" s="67"/>
      <c r="F43" s="23" t="s">
        <v>41</v>
      </c>
      <c r="G43" s="67" t="s">
        <v>77</v>
      </c>
      <c r="H43" s="67"/>
      <c r="I43" s="25"/>
    </row>
    <row r="46" ht="12">
      <c r="A46" s="57" t="s">
        <v>82</v>
      </c>
    </row>
    <row r="47" ht="12">
      <c r="A47" s="21" t="s">
        <v>80</v>
      </c>
    </row>
  </sheetData>
  <sheetProtection/>
  <mergeCells count="50">
    <mergeCell ref="D43:E43"/>
    <mergeCell ref="G43:H43"/>
    <mergeCell ref="E15:F15"/>
    <mergeCell ref="G15:H15"/>
    <mergeCell ref="E13:F13"/>
    <mergeCell ref="G13:H13"/>
    <mergeCell ref="E16:F16"/>
    <mergeCell ref="G16:H16"/>
    <mergeCell ref="E25:F25"/>
    <mergeCell ref="G25:H25"/>
    <mergeCell ref="F5:G5"/>
    <mergeCell ref="C6:D6"/>
    <mergeCell ref="F6:G6"/>
    <mergeCell ref="C7:D7"/>
    <mergeCell ref="F7:G7"/>
    <mergeCell ref="C5:D5"/>
    <mergeCell ref="C8:D8"/>
    <mergeCell ref="F8:G8"/>
    <mergeCell ref="E14:F14"/>
    <mergeCell ref="G14:H14"/>
    <mergeCell ref="C9:D9"/>
    <mergeCell ref="F9:G9"/>
    <mergeCell ref="E12:F12"/>
    <mergeCell ref="G12:H12"/>
    <mergeCell ref="E24:F24"/>
    <mergeCell ref="G24:H24"/>
    <mergeCell ref="E20:F20"/>
    <mergeCell ref="G20:H20"/>
    <mergeCell ref="E21:F21"/>
    <mergeCell ref="G21:H21"/>
    <mergeCell ref="A34:B34"/>
    <mergeCell ref="A36:B36"/>
    <mergeCell ref="E18:F18"/>
    <mergeCell ref="G18:H18"/>
    <mergeCell ref="A30:B30"/>
    <mergeCell ref="A31:B31"/>
    <mergeCell ref="E19:F19"/>
    <mergeCell ref="G19:H19"/>
    <mergeCell ref="E23:F23"/>
    <mergeCell ref="G23:H23"/>
    <mergeCell ref="E26:F26"/>
    <mergeCell ref="G26:H26"/>
    <mergeCell ref="E28:F28"/>
    <mergeCell ref="G28:H28"/>
    <mergeCell ref="A39:B39"/>
    <mergeCell ref="A40:B40"/>
    <mergeCell ref="A32:B32"/>
    <mergeCell ref="A33:B33"/>
    <mergeCell ref="A37:B37"/>
    <mergeCell ref="A38:B38"/>
  </mergeCells>
  <printOptions/>
  <pageMargins left="0.7" right="0.21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2">
      <selection activeCell="E49" sqref="E49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8.8515625" style="0" customWidth="1"/>
    <col min="4" max="4" width="9.421875" style="0" customWidth="1"/>
    <col min="5" max="5" width="8.8515625" style="0" customWidth="1"/>
    <col min="6" max="6" width="10.28125" style="0" customWidth="1"/>
    <col min="7" max="7" width="10.7109375" style="0" customWidth="1"/>
    <col min="8" max="8" width="12.28125" style="0" customWidth="1"/>
  </cols>
  <sheetData>
    <row r="1" ht="16.5">
      <c r="E1" s="1" t="s">
        <v>122</v>
      </c>
    </row>
    <row r="2" ht="16.5">
      <c r="E2" s="1" t="s">
        <v>123</v>
      </c>
    </row>
    <row r="3" ht="16.5">
      <c r="E3" s="1" t="s">
        <v>120</v>
      </c>
    </row>
    <row r="5" spans="3:7" ht="12">
      <c r="C5" s="68" t="s">
        <v>94</v>
      </c>
      <c r="D5" s="69"/>
      <c r="F5" s="68" t="s">
        <v>95</v>
      </c>
      <c r="G5" s="69"/>
    </row>
    <row r="6" spans="3:7" ht="12">
      <c r="C6" s="59" t="s">
        <v>164</v>
      </c>
      <c r="D6" s="60"/>
      <c r="F6" s="59" t="s">
        <v>168</v>
      </c>
      <c r="G6" s="60"/>
    </row>
    <row r="7" spans="3:7" ht="12">
      <c r="C7" s="59" t="s">
        <v>165</v>
      </c>
      <c r="D7" s="60"/>
      <c r="F7" s="59" t="s">
        <v>169</v>
      </c>
      <c r="G7" s="60"/>
    </row>
    <row r="8" spans="3:7" ht="12">
      <c r="C8" s="59" t="s">
        <v>166</v>
      </c>
      <c r="D8" s="60"/>
      <c r="F8" s="59" t="s">
        <v>18</v>
      </c>
      <c r="G8" s="60"/>
    </row>
    <row r="9" spans="3:7" ht="12">
      <c r="C9" s="59" t="s">
        <v>167</v>
      </c>
      <c r="D9" s="60"/>
      <c r="F9" s="59" t="s">
        <v>170</v>
      </c>
      <c r="G9" s="60"/>
    </row>
    <row r="12" spans="1:9" ht="12">
      <c r="A12" s="9" t="s">
        <v>96</v>
      </c>
      <c r="B12" s="9" t="s">
        <v>97</v>
      </c>
      <c r="C12" s="9" t="s">
        <v>98</v>
      </c>
      <c r="D12" s="9"/>
      <c r="E12" s="65" t="s">
        <v>99</v>
      </c>
      <c r="F12" s="65"/>
      <c r="G12" s="65" t="s">
        <v>100</v>
      </c>
      <c r="H12" s="65"/>
      <c r="I12" s="2"/>
    </row>
    <row r="13" spans="1:9" ht="12">
      <c r="A13" s="43">
        <v>40327</v>
      </c>
      <c r="B13" s="44">
        <v>0.5520833333333334</v>
      </c>
      <c r="C13" s="45">
        <v>9</v>
      </c>
      <c r="D13" s="45">
        <v>1</v>
      </c>
      <c r="E13" s="61" t="str">
        <f>C6</f>
        <v>TSS Academy</v>
      </c>
      <c r="F13" s="61"/>
      <c r="G13" s="61" t="str">
        <f>C7</f>
        <v>Seattle United S Blue</v>
      </c>
      <c r="H13" s="61"/>
      <c r="I13" s="9">
        <v>0</v>
      </c>
    </row>
    <row r="14" spans="1:9" ht="12">
      <c r="A14" s="43">
        <v>40327</v>
      </c>
      <c r="B14" s="44">
        <v>0.552083333333333</v>
      </c>
      <c r="C14" s="45">
        <v>10</v>
      </c>
      <c r="D14" s="45">
        <v>0</v>
      </c>
      <c r="E14" s="61" t="str">
        <f>C8</f>
        <v>Tynecastle WPFD C</v>
      </c>
      <c r="F14" s="61"/>
      <c r="G14" s="61" t="str">
        <f>C9</f>
        <v>Synergy FC 99 White</v>
      </c>
      <c r="H14" s="61"/>
      <c r="I14" s="9">
        <v>2</v>
      </c>
    </row>
    <row r="15" spans="1:9" ht="12">
      <c r="A15" s="43">
        <v>40327</v>
      </c>
      <c r="B15" s="44">
        <v>0.6041666666666666</v>
      </c>
      <c r="C15" s="45">
        <v>9</v>
      </c>
      <c r="D15" s="45">
        <v>3</v>
      </c>
      <c r="E15" s="61" t="str">
        <f>F6</f>
        <v>NWN 99 Blue</v>
      </c>
      <c r="F15" s="61"/>
      <c r="G15" s="61" t="str">
        <f>F7</f>
        <v>ASE Ollero</v>
      </c>
      <c r="H15" s="61"/>
      <c r="I15" s="9">
        <v>0</v>
      </c>
    </row>
    <row r="16" spans="1:9" ht="12">
      <c r="A16" s="43">
        <v>40327</v>
      </c>
      <c r="B16" s="44">
        <v>0.604166666666667</v>
      </c>
      <c r="C16" s="45">
        <v>10</v>
      </c>
      <c r="D16" s="45">
        <v>0</v>
      </c>
      <c r="E16" s="61" t="str">
        <f>F8</f>
        <v>CMF Bombers</v>
      </c>
      <c r="F16" s="61"/>
      <c r="G16" s="61" t="str">
        <f>F9</f>
        <v>Seattle United 99 Copa</v>
      </c>
      <c r="H16" s="61"/>
      <c r="I16" s="9">
        <v>8</v>
      </c>
    </row>
    <row r="17" spans="1:9" ht="12">
      <c r="A17" s="4"/>
      <c r="B17" s="13"/>
      <c r="C17" s="5"/>
      <c r="D17" s="5"/>
      <c r="E17" s="19"/>
      <c r="F17" s="20"/>
      <c r="G17" s="19"/>
      <c r="H17" s="19"/>
      <c r="I17" s="3"/>
    </row>
    <row r="18" spans="1:9" ht="12">
      <c r="A18" s="43">
        <v>40328</v>
      </c>
      <c r="B18" s="44">
        <v>0.3958333333333333</v>
      </c>
      <c r="C18" s="45">
        <v>9</v>
      </c>
      <c r="D18" s="45">
        <v>2</v>
      </c>
      <c r="E18" s="61" t="str">
        <f>C7</f>
        <v>Seattle United S Blue</v>
      </c>
      <c r="F18" s="61"/>
      <c r="G18" s="61" t="str">
        <f>C8</f>
        <v>Tynecastle WPFD C</v>
      </c>
      <c r="H18" s="61"/>
      <c r="I18" s="9">
        <v>0</v>
      </c>
    </row>
    <row r="19" spans="1:9" ht="12">
      <c r="A19" s="43">
        <v>40328</v>
      </c>
      <c r="B19" s="44">
        <v>0.3958333333333333</v>
      </c>
      <c r="C19" s="45">
        <v>10</v>
      </c>
      <c r="D19" s="45">
        <v>0</v>
      </c>
      <c r="E19" s="61" t="str">
        <f>C9</f>
        <v>Synergy FC 99 White</v>
      </c>
      <c r="F19" s="61"/>
      <c r="G19" s="61" t="str">
        <f>C6</f>
        <v>TSS Academy</v>
      </c>
      <c r="H19" s="61"/>
      <c r="I19" s="9">
        <v>6</v>
      </c>
    </row>
    <row r="20" spans="1:9" ht="12">
      <c r="A20" s="43">
        <v>40328</v>
      </c>
      <c r="B20" s="44">
        <v>0.4479166666666667</v>
      </c>
      <c r="C20" s="45">
        <v>9</v>
      </c>
      <c r="D20" s="45">
        <v>0</v>
      </c>
      <c r="E20" s="61" t="str">
        <f>F7</f>
        <v>ASE Ollero</v>
      </c>
      <c r="F20" s="61"/>
      <c r="G20" s="61" t="str">
        <f>F8</f>
        <v>CMF Bombers</v>
      </c>
      <c r="H20" s="61"/>
      <c r="I20" s="10" t="s">
        <v>24</v>
      </c>
    </row>
    <row r="21" spans="1:9" ht="12">
      <c r="A21" s="43">
        <v>40328</v>
      </c>
      <c r="B21" s="44">
        <v>0.447916666666667</v>
      </c>
      <c r="C21" s="45">
        <v>10</v>
      </c>
      <c r="D21" s="45">
        <v>3</v>
      </c>
      <c r="E21" s="61" t="str">
        <f>F9</f>
        <v>Seattle United 99 Copa</v>
      </c>
      <c r="F21" s="61"/>
      <c r="G21" s="61" t="str">
        <f>F6</f>
        <v>NWN 99 Blue</v>
      </c>
      <c r="H21" s="61"/>
      <c r="I21" s="9">
        <v>0</v>
      </c>
    </row>
    <row r="22" spans="1:9" ht="12">
      <c r="A22" s="4"/>
      <c r="B22" s="13"/>
      <c r="C22" s="5"/>
      <c r="D22" s="5"/>
      <c r="E22" s="6"/>
      <c r="F22" s="5"/>
      <c r="G22" s="6"/>
      <c r="H22" s="6"/>
      <c r="I22" s="3"/>
    </row>
    <row r="23" spans="1:9" ht="12">
      <c r="A23" s="43">
        <v>40329</v>
      </c>
      <c r="B23" s="44">
        <v>0.375</v>
      </c>
      <c r="C23" s="45">
        <v>9</v>
      </c>
      <c r="D23" s="45">
        <v>2</v>
      </c>
      <c r="E23" s="61" t="str">
        <f>C6</f>
        <v>TSS Academy</v>
      </c>
      <c r="F23" s="61"/>
      <c r="G23" s="61" t="str">
        <f>C8</f>
        <v>Tynecastle WPFD C</v>
      </c>
      <c r="H23" s="61"/>
      <c r="I23" s="9">
        <v>0</v>
      </c>
    </row>
    <row r="24" spans="1:9" ht="12">
      <c r="A24" s="43">
        <v>40329</v>
      </c>
      <c r="B24" s="44">
        <v>0.375</v>
      </c>
      <c r="C24" s="45">
        <v>10</v>
      </c>
      <c r="D24" s="45">
        <v>3</v>
      </c>
      <c r="E24" s="61" t="str">
        <f>C7</f>
        <v>Seattle United S Blue</v>
      </c>
      <c r="F24" s="61"/>
      <c r="G24" s="61" t="str">
        <f>C9</f>
        <v>Synergy FC 99 White</v>
      </c>
      <c r="H24" s="61"/>
      <c r="I24" s="9">
        <v>0</v>
      </c>
    </row>
    <row r="25" spans="1:9" ht="12">
      <c r="A25" s="43">
        <v>40329</v>
      </c>
      <c r="B25" s="44">
        <v>0.4270833333333333</v>
      </c>
      <c r="C25" s="45">
        <v>9</v>
      </c>
      <c r="D25" s="45">
        <v>0</v>
      </c>
      <c r="E25" s="61" t="str">
        <f>F6</f>
        <v>NWN 99 Blue</v>
      </c>
      <c r="F25" s="61"/>
      <c r="G25" s="61" t="str">
        <f>F8</f>
        <v>CMF Bombers</v>
      </c>
      <c r="H25" s="61"/>
      <c r="I25" s="9">
        <v>2</v>
      </c>
    </row>
    <row r="26" spans="1:9" ht="12">
      <c r="A26" s="43">
        <v>40329</v>
      </c>
      <c r="B26" s="44">
        <v>0.427083333333333</v>
      </c>
      <c r="C26" s="45">
        <v>10</v>
      </c>
      <c r="D26" s="45">
        <v>0</v>
      </c>
      <c r="E26" s="61" t="str">
        <f>F7</f>
        <v>ASE Ollero</v>
      </c>
      <c r="F26" s="61"/>
      <c r="G26" s="61" t="str">
        <f>F9</f>
        <v>Seattle United 99 Copa</v>
      </c>
      <c r="H26" s="61"/>
      <c r="I26" s="9">
        <v>5</v>
      </c>
    </row>
    <row r="27" spans="1:9" ht="12">
      <c r="A27" s="4"/>
      <c r="B27" s="13"/>
      <c r="C27" s="5"/>
      <c r="D27" s="5"/>
      <c r="E27" s="19"/>
      <c r="F27" s="20"/>
      <c r="G27" s="19"/>
      <c r="H27" s="19"/>
      <c r="I27" s="3"/>
    </row>
    <row r="28" spans="1:9" ht="12">
      <c r="A28" s="43">
        <v>40329</v>
      </c>
      <c r="B28" s="44">
        <v>0.53125</v>
      </c>
      <c r="C28" s="45">
        <v>10</v>
      </c>
      <c r="D28" s="45"/>
      <c r="E28" s="79" t="s">
        <v>109</v>
      </c>
      <c r="F28" s="79"/>
      <c r="G28" s="79" t="s">
        <v>110</v>
      </c>
      <c r="H28" s="79"/>
      <c r="I28" s="10"/>
    </row>
    <row r="29" ht="12">
      <c r="B29" t="s">
        <v>111</v>
      </c>
    </row>
    <row r="30" spans="1:8" ht="12">
      <c r="A30" s="64" t="s">
        <v>94</v>
      </c>
      <c r="B30" s="64"/>
      <c r="C30" s="9" t="s">
        <v>103</v>
      </c>
      <c r="D30" s="10" t="s">
        <v>104</v>
      </c>
      <c r="E30" s="9" t="s">
        <v>105</v>
      </c>
      <c r="F30" s="10" t="s">
        <v>106</v>
      </c>
      <c r="G30" s="9" t="s">
        <v>107</v>
      </c>
      <c r="H30" s="10" t="s">
        <v>108</v>
      </c>
    </row>
    <row r="31" spans="1:8" ht="12">
      <c r="A31" s="59" t="str">
        <f>C6</f>
        <v>TSS Academy</v>
      </c>
      <c r="B31" s="60"/>
      <c r="C31" s="9">
        <v>8</v>
      </c>
      <c r="D31" s="9">
        <v>10</v>
      </c>
      <c r="E31" s="9">
        <v>9</v>
      </c>
      <c r="F31" s="9"/>
      <c r="G31" s="9"/>
      <c r="H31" s="9">
        <f>SUM(C31:E31)</f>
        <v>27</v>
      </c>
    </row>
    <row r="32" spans="1:8" ht="12">
      <c r="A32" s="59" t="str">
        <f>C7</f>
        <v>Seattle United S Blue</v>
      </c>
      <c r="B32" s="60"/>
      <c r="C32" s="9">
        <v>0</v>
      </c>
      <c r="D32" s="9">
        <v>9</v>
      </c>
      <c r="E32" s="9">
        <v>10</v>
      </c>
      <c r="F32" s="9"/>
      <c r="G32" s="9"/>
      <c r="H32" s="9">
        <f>SUM(C32:E32)</f>
        <v>19</v>
      </c>
    </row>
    <row r="33" spans="1:8" ht="12">
      <c r="A33" s="59" t="str">
        <f>C8</f>
        <v>Tynecastle WPFD C</v>
      </c>
      <c r="B33" s="60"/>
      <c r="C33" s="9">
        <v>0</v>
      </c>
      <c r="D33" s="9">
        <v>0</v>
      </c>
      <c r="E33" s="9">
        <v>0</v>
      </c>
      <c r="F33" s="9"/>
      <c r="G33" s="9"/>
      <c r="H33" s="9">
        <f>SUM(C33:E33)</f>
        <v>0</v>
      </c>
    </row>
    <row r="34" spans="1:8" ht="12">
      <c r="A34" s="59" t="str">
        <f>C9</f>
        <v>Synergy FC 99 White</v>
      </c>
      <c r="B34" s="60"/>
      <c r="C34" s="9">
        <v>9</v>
      </c>
      <c r="D34" s="9">
        <v>0</v>
      </c>
      <c r="E34" s="9">
        <v>0</v>
      </c>
      <c r="F34" s="9"/>
      <c r="G34" s="9"/>
      <c r="H34" s="9">
        <f>SUM(C34:E34)</f>
        <v>9</v>
      </c>
    </row>
    <row r="35" spans="3:7" ht="12">
      <c r="C35" s="3"/>
      <c r="D35" s="3"/>
      <c r="E35" s="3"/>
      <c r="F35" s="3"/>
      <c r="G35" s="3"/>
    </row>
    <row r="36" spans="1:8" ht="12">
      <c r="A36" s="64" t="s">
        <v>95</v>
      </c>
      <c r="B36" s="64"/>
      <c r="C36" s="9" t="s">
        <v>103</v>
      </c>
      <c r="D36" s="10" t="s">
        <v>104</v>
      </c>
      <c r="E36" s="9" t="s">
        <v>105</v>
      </c>
      <c r="F36" s="10" t="s">
        <v>106</v>
      </c>
      <c r="G36" s="9" t="s">
        <v>107</v>
      </c>
      <c r="H36" s="10" t="s">
        <v>108</v>
      </c>
    </row>
    <row r="37" spans="1:8" ht="12">
      <c r="A37" s="59" t="str">
        <f>F6</f>
        <v>NWN 99 Blue</v>
      </c>
      <c r="B37" s="60"/>
      <c r="C37" s="9">
        <v>10</v>
      </c>
      <c r="D37" s="9">
        <v>0</v>
      </c>
      <c r="E37" s="9">
        <v>0</v>
      </c>
      <c r="F37" s="9"/>
      <c r="G37" s="9"/>
      <c r="H37" s="9">
        <f>SUM(C37:E37)</f>
        <v>10</v>
      </c>
    </row>
    <row r="38" spans="1:8" ht="12">
      <c r="A38" s="59" t="str">
        <f>F7</f>
        <v>ASE Ollero</v>
      </c>
      <c r="B38" s="60"/>
      <c r="C38" s="9">
        <v>0</v>
      </c>
      <c r="D38" s="9">
        <v>0</v>
      </c>
      <c r="E38" s="9">
        <v>0</v>
      </c>
      <c r="F38" s="9"/>
      <c r="G38" s="9"/>
      <c r="H38" s="9">
        <f>SUM(C38:E38)</f>
        <v>0</v>
      </c>
    </row>
    <row r="39" spans="1:8" ht="12">
      <c r="A39" s="59" t="str">
        <f>F8</f>
        <v>CMF Bombers</v>
      </c>
      <c r="B39" s="60"/>
      <c r="C39" s="9">
        <v>0</v>
      </c>
      <c r="D39" s="9">
        <v>10</v>
      </c>
      <c r="E39" s="9">
        <v>9</v>
      </c>
      <c r="F39" s="9"/>
      <c r="G39" s="9"/>
      <c r="H39" s="9">
        <f>SUM(C39:E39)</f>
        <v>19</v>
      </c>
    </row>
    <row r="40" spans="1:8" ht="12">
      <c r="A40" s="59" t="str">
        <f>F9</f>
        <v>Seattle United 99 Copa</v>
      </c>
      <c r="B40" s="60"/>
      <c r="C40" s="9">
        <v>10</v>
      </c>
      <c r="D40" s="9">
        <v>10</v>
      </c>
      <c r="E40" s="9">
        <v>10</v>
      </c>
      <c r="F40" s="9"/>
      <c r="G40" s="9"/>
      <c r="H40" s="9">
        <f>SUM(C40:E40)</f>
        <v>30</v>
      </c>
    </row>
    <row r="42" spans="1:9" ht="12">
      <c r="A42" s="23" t="s">
        <v>23</v>
      </c>
      <c r="B42" s="25"/>
      <c r="C42" s="25"/>
      <c r="D42" s="25"/>
      <c r="E42" s="25"/>
      <c r="F42" s="25"/>
      <c r="G42" s="25"/>
      <c r="H42" s="25"/>
      <c r="I42" s="25"/>
    </row>
    <row r="43" spans="1:9" ht="12">
      <c r="A43" s="53">
        <v>40329</v>
      </c>
      <c r="B43" s="54">
        <v>0.53125</v>
      </c>
      <c r="C43" s="23">
        <v>10</v>
      </c>
      <c r="D43" s="67" t="s">
        <v>77</v>
      </c>
      <c r="E43" s="67"/>
      <c r="F43" s="23" t="s">
        <v>40</v>
      </c>
      <c r="G43" s="67" t="s">
        <v>78</v>
      </c>
      <c r="H43" s="67"/>
      <c r="I43" s="25"/>
    </row>
    <row r="46" ht="12">
      <c r="A46" s="57" t="s">
        <v>79</v>
      </c>
    </row>
    <row r="47" ht="12">
      <c r="A47" s="21" t="s">
        <v>80</v>
      </c>
    </row>
  </sheetData>
  <sheetProtection/>
  <mergeCells count="50">
    <mergeCell ref="G43:H43"/>
    <mergeCell ref="D43:E43"/>
    <mergeCell ref="A39:B39"/>
    <mergeCell ref="A40:B40"/>
    <mergeCell ref="A31:B31"/>
    <mergeCell ref="A32:B32"/>
    <mergeCell ref="A33:B33"/>
    <mergeCell ref="A34:B34"/>
    <mergeCell ref="A37:B37"/>
    <mergeCell ref="A38:B38"/>
    <mergeCell ref="F9:G9"/>
    <mergeCell ref="C6:D6"/>
    <mergeCell ref="C7:D7"/>
    <mergeCell ref="C8:D8"/>
    <mergeCell ref="C9:D9"/>
    <mergeCell ref="F5:G5"/>
    <mergeCell ref="F6:G6"/>
    <mergeCell ref="F7:G7"/>
    <mergeCell ref="F8:G8"/>
    <mergeCell ref="C5:D5"/>
    <mergeCell ref="E20:F20"/>
    <mergeCell ref="E21:F21"/>
    <mergeCell ref="G13:H13"/>
    <mergeCell ref="G14:H14"/>
    <mergeCell ref="G15:H15"/>
    <mergeCell ref="G16:H16"/>
    <mergeCell ref="G18:H18"/>
    <mergeCell ref="G19:H19"/>
    <mergeCell ref="G20:H20"/>
    <mergeCell ref="G21:H21"/>
    <mergeCell ref="E12:F12"/>
    <mergeCell ref="G12:H12"/>
    <mergeCell ref="A30:B30"/>
    <mergeCell ref="A36:B36"/>
    <mergeCell ref="E13:F13"/>
    <mergeCell ref="E14:F14"/>
    <mergeCell ref="E15:F15"/>
    <mergeCell ref="E16:F16"/>
    <mergeCell ref="E18:F18"/>
    <mergeCell ref="E19:F19"/>
    <mergeCell ref="G24:H24"/>
    <mergeCell ref="G23:H23"/>
    <mergeCell ref="E28:F28"/>
    <mergeCell ref="G28:H28"/>
    <mergeCell ref="G26:H26"/>
    <mergeCell ref="G25:H25"/>
    <mergeCell ref="E23:F23"/>
    <mergeCell ref="E24:F24"/>
    <mergeCell ref="E25:F25"/>
    <mergeCell ref="E26:F26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25">
      <selection activeCell="D51" sqref="D51"/>
    </sheetView>
  </sheetViews>
  <sheetFormatPr defaultColWidth="8.8515625" defaultRowHeight="12.75"/>
  <cols>
    <col min="1" max="4" width="8.8515625" style="0" customWidth="1"/>
    <col min="5" max="5" width="10.140625" style="0" customWidth="1"/>
    <col min="6" max="7" width="8.8515625" style="0" customWidth="1"/>
    <col min="8" max="8" width="11.00390625" style="0" customWidth="1"/>
    <col min="9" max="9" width="11.421875" style="0" customWidth="1"/>
  </cols>
  <sheetData>
    <row r="1" spans="2:5" ht="16.5">
      <c r="B1" s="7"/>
      <c r="E1" s="1" t="s">
        <v>122</v>
      </c>
    </row>
    <row r="2" spans="2:5" ht="16.5">
      <c r="B2" s="7"/>
      <c r="E2" s="1" t="s">
        <v>123</v>
      </c>
    </row>
    <row r="3" spans="2:5" ht="16.5">
      <c r="B3" s="7"/>
      <c r="E3" s="1" t="s">
        <v>129</v>
      </c>
    </row>
    <row r="4" spans="2:5" ht="12">
      <c r="B4" s="7"/>
      <c r="E4" s="15"/>
    </row>
    <row r="5" ht="12">
      <c r="B5" s="7"/>
    </row>
    <row r="6" spans="2:8" ht="12">
      <c r="B6" s="68" t="s">
        <v>94</v>
      </c>
      <c r="C6" s="69"/>
      <c r="F6" s="68" t="s">
        <v>95</v>
      </c>
      <c r="G6" s="69"/>
      <c r="H6" s="17"/>
    </row>
    <row r="7" spans="2:8" ht="12">
      <c r="B7" s="62" t="s">
        <v>11</v>
      </c>
      <c r="C7" s="60"/>
      <c r="F7" s="59" t="s">
        <v>156</v>
      </c>
      <c r="G7" s="80"/>
      <c r="H7" s="18"/>
    </row>
    <row r="8" spans="2:8" ht="12">
      <c r="B8" s="59" t="s">
        <v>160</v>
      </c>
      <c r="C8" s="60"/>
      <c r="F8" s="59" t="s">
        <v>157</v>
      </c>
      <c r="G8" s="80"/>
      <c r="H8" s="18"/>
    </row>
    <row r="9" spans="2:8" ht="12">
      <c r="B9" s="59" t="s">
        <v>161</v>
      </c>
      <c r="C9" s="60"/>
      <c r="F9" s="59" t="s">
        <v>158</v>
      </c>
      <c r="G9" s="80"/>
      <c r="H9" s="18"/>
    </row>
    <row r="10" spans="2:8" ht="12">
      <c r="B10" s="59" t="s">
        <v>162</v>
      </c>
      <c r="C10" s="60"/>
      <c r="F10" s="59" t="s">
        <v>159</v>
      </c>
      <c r="G10" s="80"/>
      <c r="H10" s="18"/>
    </row>
    <row r="11" spans="2:7" ht="12">
      <c r="B11" s="59" t="s">
        <v>163</v>
      </c>
      <c r="C11" s="60"/>
      <c r="F11" s="11"/>
      <c r="G11" s="11"/>
    </row>
    <row r="12" spans="3:5" ht="12">
      <c r="C12" s="25" t="s">
        <v>10</v>
      </c>
      <c r="D12" s="25"/>
      <c r="E12" s="25"/>
    </row>
    <row r="13" ht="12">
      <c r="B13" s="7"/>
    </row>
    <row r="14" spans="1:9" ht="12">
      <c r="A14" s="9" t="s">
        <v>96</v>
      </c>
      <c r="B14" s="10" t="s">
        <v>97</v>
      </c>
      <c r="C14" s="9" t="s">
        <v>98</v>
      </c>
      <c r="D14" s="9" t="s">
        <v>22</v>
      </c>
      <c r="E14" s="65" t="s">
        <v>99</v>
      </c>
      <c r="F14" s="65"/>
      <c r="G14" s="65" t="s">
        <v>100</v>
      </c>
      <c r="H14" s="65"/>
      <c r="I14" s="9" t="s">
        <v>22</v>
      </c>
    </row>
    <row r="15" spans="1:9" ht="12">
      <c r="A15" s="43">
        <v>40327</v>
      </c>
      <c r="B15" s="44">
        <v>0.53125</v>
      </c>
      <c r="C15" s="45">
        <v>11</v>
      </c>
      <c r="D15" s="45">
        <v>1</v>
      </c>
      <c r="E15" s="61" t="str">
        <f>B7</f>
        <v>Sparta 92  *</v>
      </c>
      <c r="F15" s="61"/>
      <c r="G15" s="61" t="str">
        <f>B8</f>
        <v>Tac United Chelsea</v>
      </c>
      <c r="H15" s="61"/>
      <c r="I15" s="9">
        <v>0</v>
      </c>
    </row>
    <row r="16" spans="1:9" ht="12">
      <c r="A16" s="43">
        <v>40327</v>
      </c>
      <c r="B16" s="44">
        <v>0.5833333333333334</v>
      </c>
      <c r="C16" s="45">
        <v>11</v>
      </c>
      <c r="D16" s="45">
        <v>0</v>
      </c>
      <c r="E16" s="61" t="str">
        <f>B9</f>
        <v>MVP Rapids 92 Navy</v>
      </c>
      <c r="F16" s="61"/>
      <c r="G16" s="61" t="str">
        <f>B10</f>
        <v>Chilliwack FC</v>
      </c>
      <c r="H16" s="61"/>
      <c r="I16" s="9">
        <v>0</v>
      </c>
    </row>
    <row r="17" spans="1:9" ht="12">
      <c r="A17" s="43">
        <v>40327</v>
      </c>
      <c r="B17" s="44">
        <v>0.6354166666666666</v>
      </c>
      <c r="C17" s="45">
        <v>11</v>
      </c>
      <c r="D17" s="45">
        <v>0</v>
      </c>
      <c r="E17" s="61" t="str">
        <f>F7</f>
        <v>Flathead Force</v>
      </c>
      <c r="F17" s="61"/>
      <c r="G17" s="61" t="str">
        <f>F8</f>
        <v>MRFC 92 Blue</v>
      </c>
      <c r="H17" s="61"/>
      <c r="I17" s="9">
        <v>0</v>
      </c>
    </row>
    <row r="18" spans="1:9" ht="12">
      <c r="A18" s="43">
        <v>40327</v>
      </c>
      <c r="B18" s="44">
        <v>0.6875</v>
      </c>
      <c r="C18" s="45">
        <v>11</v>
      </c>
      <c r="D18" s="45">
        <v>2</v>
      </c>
      <c r="E18" s="61" t="str">
        <f>B11</f>
        <v>FC Super Fire</v>
      </c>
      <c r="F18" s="61"/>
      <c r="G18" s="61" t="str">
        <f>B7</f>
        <v>Sparta 92  *</v>
      </c>
      <c r="H18" s="61"/>
      <c r="I18" s="9">
        <v>6</v>
      </c>
    </row>
    <row r="19" spans="1:9" ht="12">
      <c r="A19" s="43">
        <v>40327</v>
      </c>
      <c r="B19" s="44">
        <v>0.7395833333333334</v>
      </c>
      <c r="C19" s="45">
        <v>11</v>
      </c>
      <c r="D19" s="45">
        <v>4</v>
      </c>
      <c r="E19" s="61" t="str">
        <f>F9</f>
        <v>HPFC 92 Heat</v>
      </c>
      <c r="F19" s="61"/>
      <c r="G19" s="61" t="str">
        <f>F10</f>
        <v>CSC Arsenal 92</v>
      </c>
      <c r="H19" s="61"/>
      <c r="I19" s="9">
        <v>2</v>
      </c>
    </row>
    <row r="20" ht="12">
      <c r="B20" s="3"/>
    </row>
    <row r="21" spans="1:9" ht="12">
      <c r="A21" s="43">
        <v>40328</v>
      </c>
      <c r="B21" s="44">
        <v>0.4166666666666667</v>
      </c>
      <c r="C21" s="45">
        <v>1</v>
      </c>
      <c r="D21" s="45">
        <v>0</v>
      </c>
      <c r="E21" s="61" t="str">
        <f>F8</f>
        <v>MRFC 92 Blue</v>
      </c>
      <c r="F21" s="61"/>
      <c r="G21" s="61" t="str">
        <f>F9</f>
        <v>HPFC 92 Heat</v>
      </c>
      <c r="H21" s="61"/>
      <c r="I21" s="9">
        <v>2</v>
      </c>
    </row>
    <row r="22" spans="1:9" ht="12">
      <c r="A22" s="43">
        <v>40328</v>
      </c>
      <c r="B22" s="44">
        <v>0.46875</v>
      </c>
      <c r="C22" s="45">
        <v>1</v>
      </c>
      <c r="D22" s="45">
        <v>2</v>
      </c>
      <c r="E22" s="61" t="str">
        <f>B8</f>
        <v>Tac United Chelsea</v>
      </c>
      <c r="F22" s="61"/>
      <c r="G22" s="61" t="str">
        <f>B9</f>
        <v>MVP Rapids 92 Navy</v>
      </c>
      <c r="H22" s="61"/>
      <c r="I22" s="9">
        <v>0</v>
      </c>
    </row>
    <row r="23" spans="1:9" ht="12">
      <c r="A23" s="43">
        <v>40328</v>
      </c>
      <c r="B23" s="44">
        <v>0.5208333333333334</v>
      </c>
      <c r="C23" s="45">
        <v>1</v>
      </c>
      <c r="D23" s="45">
        <v>0</v>
      </c>
      <c r="E23" s="61" t="str">
        <f>F10</f>
        <v>CSC Arsenal 92</v>
      </c>
      <c r="F23" s="61"/>
      <c r="G23" s="61" t="str">
        <f>F7</f>
        <v>Flathead Force</v>
      </c>
      <c r="H23" s="61"/>
      <c r="I23" s="9">
        <v>2</v>
      </c>
    </row>
    <row r="24" spans="1:9" ht="12">
      <c r="A24" s="43">
        <v>40328</v>
      </c>
      <c r="B24" s="44">
        <v>0.5729166666666666</v>
      </c>
      <c r="C24" s="45">
        <v>1</v>
      </c>
      <c r="D24" s="45">
        <v>1</v>
      </c>
      <c r="E24" s="61" t="str">
        <f>B10</f>
        <v>Chilliwack FC</v>
      </c>
      <c r="F24" s="61"/>
      <c r="G24" s="61" t="str">
        <f>B11</f>
        <v>FC Super Fire</v>
      </c>
      <c r="H24" s="61"/>
      <c r="I24" s="9">
        <v>1</v>
      </c>
    </row>
    <row r="25" spans="1:9" ht="12">
      <c r="A25" s="43">
        <v>40328</v>
      </c>
      <c r="B25" s="44">
        <v>0.625</v>
      </c>
      <c r="C25" s="45">
        <v>1</v>
      </c>
      <c r="D25" s="45">
        <v>1</v>
      </c>
      <c r="E25" s="61" t="str">
        <f>B7</f>
        <v>Sparta 92  *</v>
      </c>
      <c r="F25" s="61"/>
      <c r="G25" s="61" t="str">
        <f>B9</f>
        <v>MVP Rapids 92 Navy</v>
      </c>
      <c r="H25" s="61"/>
      <c r="I25" s="9">
        <v>0</v>
      </c>
    </row>
    <row r="26" spans="1:9" ht="12">
      <c r="A26" s="4"/>
      <c r="B26" s="13"/>
      <c r="C26" s="5"/>
      <c r="D26" s="5"/>
      <c r="E26" s="19"/>
      <c r="F26" s="20"/>
      <c r="G26" s="19"/>
      <c r="H26" s="19"/>
      <c r="I26" s="3"/>
    </row>
    <row r="27" spans="1:9" ht="12">
      <c r="A27" s="43">
        <v>40329</v>
      </c>
      <c r="B27" s="44">
        <v>0.34375</v>
      </c>
      <c r="C27" s="45">
        <v>1</v>
      </c>
      <c r="D27" s="45">
        <v>2</v>
      </c>
      <c r="E27" s="61" t="str">
        <f>F8</f>
        <v>MRFC 92 Blue</v>
      </c>
      <c r="F27" s="61"/>
      <c r="G27" s="61" t="str">
        <f>F10</f>
        <v>CSC Arsenal 92</v>
      </c>
      <c r="H27" s="61"/>
      <c r="I27" s="9">
        <v>0</v>
      </c>
    </row>
    <row r="28" spans="1:9" ht="12">
      <c r="A28" s="43">
        <v>40329</v>
      </c>
      <c r="B28" s="44">
        <v>0.34375</v>
      </c>
      <c r="C28" s="45">
        <v>11</v>
      </c>
      <c r="D28" s="45">
        <v>3</v>
      </c>
      <c r="E28" s="61" t="str">
        <f>B8</f>
        <v>Tac United Chelsea</v>
      </c>
      <c r="F28" s="61"/>
      <c r="G28" s="61" t="str">
        <f>B11</f>
        <v>FC Super Fire</v>
      </c>
      <c r="H28" s="61"/>
      <c r="I28" s="9">
        <v>0</v>
      </c>
    </row>
    <row r="29" spans="1:9" ht="12">
      <c r="A29" s="43">
        <v>40329</v>
      </c>
      <c r="B29" s="44">
        <v>0.3958333333333333</v>
      </c>
      <c r="C29" s="45">
        <v>1</v>
      </c>
      <c r="D29" s="45">
        <v>0</v>
      </c>
      <c r="E29" s="61" t="str">
        <f>F9</f>
        <v>HPFC 92 Heat</v>
      </c>
      <c r="F29" s="61"/>
      <c r="G29" s="61" t="str">
        <f>F7</f>
        <v>Flathead Force</v>
      </c>
      <c r="H29" s="61"/>
      <c r="I29" s="31" t="s">
        <v>45</v>
      </c>
    </row>
    <row r="30" spans="1:9" ht="12">
      <c r="A30" s="43">
        <v>40329</v>
      </c>
      <c r="B30" s="44">
        <v>0.34375</v>
      </c>
      <c r="C30" s="45">
        <v>4</v>
      </c>
      <c r="D30" s="45">
        <v>1</v>
      </c>
      <c r="E30" s="61" t="str">
        <f>B10</f>
        <v>Chilliwack FC</v>
      </c>
      <c r="F30" s="61"/>
      <c r="G30" s="61" t="str">
        <f>B7</f>
        <v>Sparta 92  *</v>
      </c>
      <c r="H30" s="61"/>
      <c r="I30" s="9">
        <v>0</v>
      </c>
    </row>
    <row r="31" spans="1:9" ht="12">
      <c r="A31" s="4"/>
      <c r="B31" s="13"/>
      <c r="C31" s="5"/>
      <c r="D31" s="5"/>
      <c r="E31" s="6"/>
      <c r="F31" s="5"/>
      <c r="G31" s="6"/>
      <c r="H31" s="6"/>
      <c r="I31" s="3"/>
    </row>
    <row r="32" spans="1:9" ht="12">
      <c r="A32" s="43">
        <v>40329</v>
      </c>
      <c r="B32" s="44">
        <v>0.5520833333333334</v>
      </c>
      <c r="C32" s="45">
        <v>1</v>
      </c>
      <c r="D32" s="45"/>
      <c r="E32" s="61" t="s">
        <v>118</v>
      </c>
      <c r="F32" s="61"/>
      <c r="G32" s="61" t="s">
        <v>119</v>
      </c>
      <c r="H32" s="61"/>
      <c r="I32" s="10"/>
    </row>
    <row r="33" ht="12">
      <c r="B33" s="7"/>
    </row>
    <row r="34" spans="1:9" ht="12">
      <c r="A34" s="64" t="s">
        <v>94</v>
      </c>
      <c r="B34" s="64"/>
      <c r="C34" s="9" t="s">
        <v>103</v>
      </c>
      <c r="D34" s="10" t="s">
        <v>104</v>
      </c>
      <c r="E34" s="9" t="s">
        <v>105</v>
      </c>
      <c r="F34" s="22" t="s">
        <v>112</v>
      </c>
      <c r="G34" s="9" t="s">
        <v>106</v>
      </c>
      <c r="H34" s="10" t="s">
        <v>107</v>
      </c>
      <c r="I34" s="9" t="s">
        <v>108</v>
      </c>
    </row>
    <row r="35" spans="1:9" ht="12">
      <c r="A35" s="59" t="str">
        <f>B7</f>
        <v>Sparta 92  *</v>
      </c>
      <c r="B35" s="60"/>
      <c r="C35" s="9">
        <v>8</v>
      </c>
      <c r="D35" s="9">
        <v>9</v>
      </c>
      <c r="E35" s="9">
        <v>8</v>
      </c>
      <c r="F35" s="9">
        <v>0</v>
      </c>
      <c r="G35" s="9"/>
      <c r="H35" s="9"/>
      <c r="I35" s="22">
        <f>ROUND(SUM(C35:F35)*0.75,0)</f>
        <v>19</v>
      </c>
    </row>
    <row r="36" spans="1:9" ht="12">
      <c r="A36" s="59" t="str">
        <f>B8</f>
        <v>Tac United Chelsea</v>
      </c>
      <c r="B36" s="60"/>
      <c r="C36" s="9">
        <v>0</v>
      </c>
      <c r="D36" s="9">
        <v>9</v>
      </c>
      <c r="E36" s="9">
        <v>10</v>
      </c>
      <c r="F36" s="9"/>
      <c r="G36" s="22" t="s">
        <v>8</v>
      </c>
      <c r="H36" s="9"/>
      <c r="I36" s="9">
        <f>SUM(C36:F36)</f>
        <v>19</v>
      </c>
    </row>
    <row r="37" spans="1:9" ht="12">
      <c r="A37" s="59" t="str">
        <f>B9</f>
        <v>MVP Rapids 92 Navy</v>
      </c>
      <c r="B37" s="60"/>
      <c r="C37" s="9">
        <v>4</v>
      </c>
      <c r="D37" s="9">
        <v>0</v>
      </c>
      <c r="E37" s="9">
        <v>0</v>
      </c>
      <c r="F37" s="9"/>
      <c r="G37" s="22" t="s">
        <v>8</v>
      </c>
      <c r="H37" s="9"/>
      <c r="I37" s="9">
        <f>SUM(C37:F37)</f>
        <v>4</v>
      </c>
    </row>
    <row r="38" spans="1:9" ht="12">
      <c r="A38" s="59" t="str">
        <f>B10</f>
        <v>Chilliwack FC</v>
      </c>
      <c r="B38" s="60"/>
      <c r="C38" s="9">
        <v>4</v>
      </c>
      <c r="D38" s="9">
        <v>4</v>
      </c>
      <c r="E38" s="9">
        <v>8</v>
      </c>
      <c r="F38" s="9"/>
      <c r="G38" s="22" t="s">
        <v>8</v>
      </c>
      <c r="H38" s="9"/>
      <c r="I38" s="9">
        <f>SUM(C38:F38)</f>
        <v>16</v>
      </c>
    </row>
    <row r="39" spans="1:9" ht="12">
      <c r="A39" s="59" t="str">
        <f>B11</f>
        <v>FC Super Fire</v>
      </c>
      <c r="B39" s="60"/>
      <c r="C39" s="9">
        <v>2</v>
      </c>
      <c r="D39" s="9">
        <v>4</v>
      </c>
      <c r="E39" s="9">
        <v>0</v>
      </c>
      <c r="F39" s="9"/>
      <c r="G39" s="22" t="s">
        <v>8</v>
      </c>
      <c r="H39" s="9"/>
      <c r="I39" s="9">
        <f>SUM(C39:F39)</f>
        <v>6</v>
      </c>
    </row>
    <row r="40" spans="2:9" ht="12">
      <c r="B40" s="7"/>
      <c r="C40" s="25" t="s">
        <v>9</v>
      </c>
      <c r="D40" s="25"/>
      <c r="E40" s="25"/>
      <c r="F40" s="25"/>
      <c r="G40" s="25"/>
      <c r="H40" s="25"/>
      <c r="I40" s="25"/>
    </row>
    <row r="41" ht="12">
      <c r="B41" s="7"/>
    </row>
    <row r="42" spans="1:8" ht="12">
      <c r="A42" s="64" t="s">
        <v>95</v>
      </c>
      <c r="B42" s="64"/>
      <c r="C42" s="9" t="s">
        <v>103</v>
      </c>
      <c r="D42" s="10" t="s">
        <v>104</v>
      </c>
      <c r="E42" s="9" t="s">
        <v>105</v>
      </c>
      <c r="F42" s="9" t="s">
        <v>106</v>
      </c>
      <c r="G42" s="10" t="s">
        <v>107</v>
      </c>
      <c r="H42" s="9" t="s">
        <v>108</v>
      </c>
    </row>
    <row r="43" spans="1:8" ht="12">
      <c r="A43" s="59" t="str">
        <f>F7</f>
        <v>Flathead Force</v>
      </c>
      <c r="B43" s="60"/>
      <c r="C43" s="9">
        <v>4</v>
      </c>
      <c r="D43" s="9">
        <v>9</v>
      </c>
      <c r="E43" s="9">
        <v>4</v>
      </c>
      <c r="F43" s="9"/>
      <c r="G43" s="9"/>
      <c r="H43" s="9">
        <f>SUM(C43:E43)</f>
        <v>17</v>
      </c>
    </row>
    <row r="44" spans="1:8" ht="12">
      <c r="A44" s="59" t="str">
        <f>F8</f>
        <v>MRFC 92 Blue</v>
      </c>
      <c r="B44" s="60"/>
      <c r="C44" s="9">
        <v>4</v>
      </c>
      <c r="D44" s="9">
        <v>0</v>
      </c>
      <c r="E44" s="9">
        <v>9</v>
      </c>
      <c r="F44" s="9"/>
      <c r="G44" s="9"/>
      <c r="H44" s="9">
        <f>SUM(C44:E44)</f>
        <v>13</v>
      </c>
    </row>
    <row r="45" spans="1:8" ht="12">
      <c r="A45" s="59" t="str">
        <f>F9</f>
        <v>HPFC 92 Heat</v>
      </c>
      <c r="B45" s="60"/>
      <c r="C45" s="9">
        <v>9</v>
      </c>
      <c r="D45" s="9">
        <v>9</v>
      </c>
      <c r="E45" s="9">
        <v>4</v>
      </c>
      <c r="F45" s="9"/>
      <c r="G45" s="9"/>
      <c r="H45" s="9">
        <f>SUM(C45:E45)</f>
        <v>22</v>
      </c>
    </row>
    <row r="46" spans="1:8" ht="12">
      <c r="A46" s="59" t="str">
        <f>F10</f>
        <v>CSC Arsenal 92</v>
      </c>
      <c r="B46" s="60"/>
      <c r="C46" s="9">
        <v>2</v>
      </c>
      <c r="D46" s="9">
        <v>0</v>
      </c>
      <c r="E46" s="9">
        <v>0</v>
      </c>
      <c r="F46" s="9"/>
      <c r="G46" s="9"/>
      <c r="H46" s="9">
        <f>SUM(C46:E46)</f>
        <v>2</v>
      </c>
    </row>
    <row r="47" spans="1:8" ht="12">
      <c r="A47" s="11"/>
      <c r="B47" s="16"/>
      <c r="C47" s="11"/>
      <c r="D47" s="11"/>
      <c r="E47" s="11"/>
      <c r="F47" s="11"/>
      <c r="G47" s="11"/>
      <c r="H47" s="12"/>
    </row>
    <row r="48" spans="1:9" ht="12">
      <c r="A48" s="23" t="s">
        <v>23</v>
      </c>
      <c r="B48" s="25"/>
      <c r="C48" s="25"/>
      <c r="D48" s="25"/>
      <c r="E48" s="25"/>
      <c r="F48" s="25"/>
      <c r="G48" s="25"/>
      <c r="H48" s="25"/>
      <c r="I48" s="25"/>
    </row>
    <row r="49" spans="1:9" ht="12">
      <c r="A49" s="53">
        <v>40329</v>
      </c>
      <c r="B49" s="54">
        <v>0.5520833333333334</v>
      </c>
      <c r="C49" s="23">
        <v>1</v>
      </c>
      <c r="D49" s="67" t="s">
        <v>73</v>
      </c>
      <c r="E49" s="67"/>
      <c r="F49" s="23" t="s">
        <v>40</v>
      </c>
      <c r="G49" s="67" t="s">
        <v>74</v>
      </c>
      <c r="H49" s="67"/>
      <c r="I49" s="25"/>
    </row>
    <row r="52" ht="12">
      <c r="A52" s="57" t="s">
        <v>75</v>
      </c>
    </row>
    <row r="53" ht="12">
      <c r="A53" s="21" t="s">
        <v>76</v>
      </c>
    </row>
  </sheetData>
  <sheetProtection/>
  <mergeCells count="56">
    <mergeCell ref="D49:E49"/>
    <mergeCell ref="G49:H49"/>
    <mergeCell ref="E17:F17"/>
    <mergeCell ref="F10:G10"/>
    <mergeCell ref="G15:H15"/>
    <mergeCell ref="E14:F14"/>
    <mergeCell ref="E22:F22"/>
    <mergeCell ref="E21:F21"/>
    <mergeCell ref="E23:F23"/>
    <mergeCell ref="G18:H18"/>
    <mergeCell ref="G22:H22"/>
    <mergeCell ref="G21:H21"/>
    <mergeCell ref="G23:H23"/>
    <mergeCell ref="G19:H19"/>
    <mergeCell ref="E19:F19"/>
    <mergeCell ref="E18:F18"/>
    <mergeCell ref="F7:G7"/>
    <mergeCell ref="F8:G8"/>
    <mergeCell ref="F9:G9"/>
    <mergeCell ref="E15:F15"/>
    <mergeCell ref="E16:F16"/>
    <mergeCell ref="B6:C6"/>
    <mergeCell ref="B7:C7"/>
    <mergeCell ref="B8:C8"/>
    <mergeCell ref="B9:C9"/>
    <mergeCell ref="B10:C10"/>
    <mergeCell ref="E27:F27"/>
    <mergeCell ref="E29:F29"/>
    <mergeCell ref="G17:H17"/>
    <mergeCell ref="A43:B43"/>
    <mergeCell ref="B11:C11"/>
    <mergeCell ref="G16:H16"/>
    <mergeCell ref="E25:F25"/>
    <mergeCell ref="E24:F24"/>
    <mergeCell ref="G24:H24"/>
    <mergeCell ref="G25:H25"/>
    <mergeCell ref="A44:B44"/>
    <mergeCell ref="A45:B45"/>
    <mergeCell ref="A46:B46"/>
    <mergeCell ref="G27:H27"/>
    <mergeCell ref="G29:H29"/>
    <mergeCell ref="G28:H28"/>
    <mergeCell ref="G30:H30"/>
    <mergeCell ref="G32:H32"/>
    <mergeCell ref="E30:F30"/>
    <mergeCell ref="E28:F28"/>
    <mergeCell ref="F6:G6"/>
    <mergeCell ref="G14:H14"/>
    <mergeCell ref="A34:B34"/>
    <mergeCell ref="A42:B42"/>
    <mergeCell ref="A35:B35"/>
    <mergeCell ref="A36:B36"/>
    <mergeCell ref="A37:B37"/>
    <mergeCell ref="A38:B38"/>
    <mergeCell ref="A39:B39"/>
    <mergeCell ref="E32:F32"/>
  </mergeCells>
  <printOptions/>
  <pageMargins left="0.75" right="0.31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Starfire Sports</cp:lastModifiedBy>
  <cp:lastPrinted>2010-05-31T03:21:21Z</cp:lastPrinted>
  <dcterms:created xsi:type="dcterms:W3CDTF">2005-05-06T05:24:41Z</dcterms:created>
  <dcterms:modified xsi:type="dcterms:W3CDTF">2010-12-22T00:22:31Z</dcterms:modified>
  <cp:category/>
  <cp:version/>
  <cp:contentType/>
  <cp:contentStatus/>
</cp:coreProperties>
</file>