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40" windowWidth="15480" windowHeight="11640" activeTab="0"/>
  </bookViews>
  <sheets>
    <sheet name="SPSL First Division" sheetId="1" r:id="rId1"/>
    <sheet name="First Division" sheetId="2" state="hidden" r:id="rId2"/>
    <sheet name="First Division OLD" sheetId="3" state="hidden" r:id="rId3"/>
    <sheet name="Sheet1" sheetId="4" state="hidden" r:id="rId4"/>
  </sheets>
  <definedNames>
    <definedName name="_xlnm.Print_Area" localSheetId="1">'First Division'!$C$3:$K$86</definedName>
    <definedName name="_xlnm.Print_Area" localSheetId="2">'First Division OLD'!$C$3:$K$126</definedName>
    <definedName name="_xlnm.Print_Area" localSheetId="3">'Sheet1'!$A$1:$J$9</definedName>
    <definedName name="_xlnm.Print_Area" localSheetId="0">'SPSL First Division'!$C$3:$P$92</definedName>
  </definedNames>
  <calcPr fullCalcOnLoad="1"/>
</workbook>
</file>

<file path=xl/sharedStrings.xml><?xml version="1.0" encoding="utf-8"?>
<sst xmlns="http://schemas.openxmlformats.org/spreadsheetml/2006/main" count="734" uniqueCount="154">
  <si>
    <t>Issah Agyeman</t>
  </si>
  <si>
    <t>After 7</t>
  </si>
  <si>
    <t>Sounders/UW</t>
  </si>
  <si>
    <t>List</t>
  </si>
  <si>
    <t>Start 9/22</t>
  </si>
  <si>
    <t>Ghana Black Stars</t>
  </si>
  <si>
    <t>No 9/22</t>
  </si>
  <si>
    <t>BYE - Seattle Ghana Black Stars,</t>
  </si>
  <si>
    <t>BYE - IFTIN FC, Deportivo Italia - B</t>
  </si>
  <si>
    <t>xx</t>
  </si>
  <si>
    <t>Esperanza FC</t>
  </si>
  <si>
    <t>4th Place</t>
  </si>
  <si>
    <t>Winner 1v4</t>
  </si>
  <si>
    <t>Winner 2v3</t>
  </si>
  <si>
    <t>CHAMPIONSHIP</t>
  </si>
  <si>
    <t>Semifinals on SUNDAY, Dec. 2 due to lacrosse tournament on Saturday</t>
  </si>
  <si>
    <t>Fall 2012                          First Division</t>
  </si>
  <si>
    <t>TEAM NAME</t>
  </si>
  <si>
    <t>WINS</t>
  </si>
  <si>
    <t>LOSSES</t>
  </si>
  <si>
    <t>DRAWS</t>
  </si>
  <si>
    <t>GF</t>
  </si>
  <si>
    <t>GA</t>
  </si>
  <si>
    <t>POINTS</t>
  </si>
  <si>
    <t>A</t>
  </si>
  <si>
    <t>x</t>
  </si>
  <si>
    <t>B</t>
  </si>
  <si>
    <t>C</t>
  </si>
  <si>
    <t>D</t>
  </si>
  <si>
    <t>E</t>
  </si>
  <si>
    <t>F</t>
  </si>
  <si>
    <t>G</t>
  </si>
  <si>
    <t>H</t>
  </si>
  <si>
    <t>DATE</t>
  </si>
  <si>
    <t>TIME</t>
  </si>
  <si>
    <t>FIELD</t>
  </si>
  <si>
    <t>SCORE</t>
  </si>
  <si>
    <t>HOME</t>
  </si>
  <si>
    <t>AWAY</t>
  </si>
  <si>
    <t>WEEK 3</t>
  </si>
  <si>
    <t>WEEK 4</t>
  </si>
  <si>
    <t>WEEK 5</t>
  </si>
  <si>
    <t>WEEK 6</t>
  </si>
  <si>
    <t>WEEK 7</t>
  </si>
  <si>
    <t>WEEK 8</t>
  </si>
  <si>
    <t>RANK</t>
  </si>
  <si>
    <t>COLOR</t>
  </si>
  <si>
    <t>WEEK 9</t>
  </si>
  <si>
    <t>WEEK 10</t>
  </si>
  <si>
    <t>WEEK 2</t>
  </si>
  <si>
    <t>Nomads</t>
  </si>
  <si>
    <t>Andy Litzinger</t>
  </si>
  <si>
    <t>Igor Sviridyuk</t>
  </si>
  <si>
    <t>I</t>
  </si>
  <si>
    <t>K</t>
  </si>
  <si>
    <t>Jeff Argudo</t>
  </si>
  <si>
    <t>Westside United</t>
  </si>
  <si>
    <t>Lagers</t>
  </si>
  <si>
    <t>Pars FC</t>
  </si>
  <si>
    <t>Romania</t>
  </si>
  <si>
    <t>Seattle Americans</t>
  </si>
  <si>
    <t>Fusion</t>
  </si>
  <si>
    <t>Caspian FC</t>
  </si>
  <si>
    <t>Los Gauchos</t>
  </si>
  <si>
    <t>MANAGER</t>
  </si>
  <si>
    <t>WEEK 1</t>
  </si>
  <si>
    <t>PLAYOFFS - SEMI-FINALS</t>
  </si>
  <si>
    <t>NOTES</t>
  </si>
  <si>
    <t>BYE</t>
  </si>
  <si>
    <t>----</t>
  </si>
  <si>
    <t>Dinamo</t>
  </si>
  <si>
    <t>extend field booking to 5</t>
  </si>
  <si>
    <t>STARFIRE CUP CHAMPIONSHIP</t>
  </si>
  <si>
    <t>GP</t>
  </si>
  <si>
    <t>FC Inter</t>
  </si>
  <si>
    <t>Championship</t>
  </si>
  <si>
    <t>SPSL Winter 2011
First Division</t>
  </si>
  <si>
    <t>VN United</t>
  </si>
  <si>
    <t>Tynecastle FC</t>
  </si>
  <si>
    <t>Borhan Hosseini</t>
  </si>
  <si>
    <t>Liem Phan</t>
  </si>
  <si>
    <t>Nasir Tura</t>
  </si>
  <si>
    <t>Shawn Henry</t>
  </si>
  <si>
    <t>1/15 bye</t>
  </si>
  <si>
    <t>Tynecastle U23</t>
  </si>
  <si>
    <t>Africa United</t>
  </si>
  <si>
    <t>IFTIN FC</t>
  </si>
  <si>
    <t>Rashid Ali</t>
  </si>
  <si>
    <t>SCHEDULE UPDATED - 1/6/2010; Full Schedule Will Be Posted The Week of 1/10/2011</t>
  </si>
  <si>
    <t>IFTIN FC &amp; Africa United - Bye</t>
  </si>
  <si>
    <t>Three Lions</t>
  </si>
  <si>
    <t>Sounders</t>
  </si>
  <si>
    <t>J</t>
  </si>
  <si>
    <t>---</t>
  </si>
  <si>
    <t>UW Club</t>
  </si>
  <si>
    <t>Geoffrey Beliard</t>
  </si>
  <si>
    <t>Francesco Deleo</t>
  </si>
  <si>
    <t>WEEK 11 - EXTRA WEEK FOR BYES</t>
  </si>
  <si>
    <t>Vn United</t>
  </si>
  <si>
    <t>Westside</t>
  </si>
  <si>
    <t>Americans</t>
  </si>
  <si>
    <t>Rairdon</t>
  </si>
  <si>
    <t>Deportivo</t>
  </si>
  <si>
    <t>Yatagarusu</t>
  </si>
  <si>
    <t>Ahiska</t>
  </si>
  <si>
    <t>Wash Crane</t>
  </si>
  <si>
    <t>SPSL Fall 2012
First Division</t>
  </si>
  <si>
    <t>Seattle East</t>
  </si>
  <si>
    <t>Seattle Umoja FC</t>
  </si>
  <si>
    <t>Tay Nam FC Seattle</t>
  </si>
  <si>
    <t>Hailu Gebrekidan</t>
  </si>
  <si>
    <t>Sam Gatugata</t>
  </si>
  <si>
    <t>Hy Ho</t>
  </si>
  <si>
    <t>9/8/2012</t>
  </si>
  <si>
    <t>Deportivo Italia - B</t>
  </si>
  <si>
    <t>9/9/2012</t>
  </si>
  <si>
    <t>adidas (2)</t>
  </si>
  <si>
    <t>Lalo Torres</t>
  </si>
  <si>
    <t>Game cancelled - Dinamo v Lagers</t>
  </si>
  <si>
    <t>Dep. Ital.</t>
  </si>
  <si>
    <t>3 Lions</t>
  </si>
  <si>
    <t>WA Crane</t>
  </si>
  <si>
    <t>X</t>
  </si>
  <si>
    <t>XX</t>
  </si>
  <si>
    <t>SCHEDULE UPDATED - 10/5/2012</t>
  </si>
  <si>
    <t>Tay Nam Forfeit - Illegal player use</t>
  </si>
  <si>
    <t>Deportivo Italia B - Bye Week</t>
  </si>
  <si>
    <t>Team removed for violent conduct towards referee</t>
  </si>
  <si>
    <t>Westside United Bye</t>
  </si>
  <si>
    <t>Reschedule Pending</t>
  </si>
  <si>
    <t>Added - 11/16/2012</t>
  </si>
  <si>
    <t>1st: Westside United</t>
  </si>
  <si>
    <t>2nd: Dep. Italia B</t>
  </si>
  <si>
    <t>3rd: Nomads</t>
  </si>
  <si>
    <t>CHAMPIONSHIP GAME</t>
  </si>
  <si>
    <t>SEMI FINAL</t>
  </si>
  <si>
    <t>RANK</t>
  </si>
  <si>
    <t>Vitvaro</t>
  </si>
  <si>
    <t>Inter Seattle</t>
  </si>
  <si>
    <t>Lions</t>
  </si>
  <si>
    <t>Loggers</t>
  </si>
  <si>
    <t>Bulldogs</t>
  </si>
  <si>
    <t>Inter Reserves</t>
  </si>
  <si>
    <t>AC Seattle</t>
  </si>
  <si>
    <t>Tukwila FC</t>
  </si>
  <si>
    <t>RESCHEDULE PENDING</t>
  </si>
  <si>
    <t>Game Postponed!</t>
  </si>
  <si>
    <t>Spring 2014 SPSL</t>
  </si>
  <si>
    <t>Week 10</t>
  </si>
  <si>
    <t>Playoffs and Championship</t>
  </si>
  <si>
    <t>Winner 1 v 4</t>
  </si>
  <si>
    <t>Winner 2 v 3</t>
  </si>
  <si>
    <t>SEMI FINAL - Field changed!</t>
  </si>
  <si>
    <t>SCHEDULE UPDATED 6/10/14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</si>
</sst>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[$-409]h:mm:ss\ AM/PM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9"/>
      <color indexed="13"/>
      <name val="Arial"/>
      <family val="2"/>
    </font>
    <font>
      <sz val="9.5"/>
      <name val="Arial"/>
      <family val="2"/>
    </font>
    <font>
      <sz val="9.5"/>
      <color indexed="8"/>
      <name val="Calibri"/>
      <family val="2"/>
    </font>
    <font>
      <b/>
      <sz val="9.5"/>
      <color indexed="13"/>
      <name val="Arial"/>
      <family val="2"/>
    </font>
    <font>
      <b/>
      <sz val="9.5"/>
      <color indexed="9"/>
      <name val="Arial"/>
      <family val="2"/>
    </font>
    <font>
      <i/>
      <sz val="9.5"/>
      <name val="Arial"/>
      <family val="2"/>
    </font>
    <font>
      <sz val="9"/>
      <color indexed="8"/>
      <name val="Arial"/>
      <family val="2"/>
    </font>
    <font>
      <b/>
      <i/>
      <sz val="9.5"/>
      <name val="Arial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sz val="9.5"/>
      <color indexed="10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sz val="15"/>
      <color indexed="22"/>
      <name val="Arial"/>
      <family val="2"/>
    </font>
    <font>
      <sz val="15"/>
      <color indexed="22"/>
      <name val="Arial"/>
      <family val="2"/>
    </font>
    <font>
      <strike/>
      <sz val="9.5"/>
      <color indexed="8"/>
      <name val="Cambria"/>
      <family val="1"/>
    </font>
    <font>
      <strike/>
      <sz val="9.5"/>
      <name val="Arial"/>
      <family val="2"/>
    </font>
    <font>
      <strike/>
      <sz val="9"/>
      <name val="Arial"/>
      <family val="2"/>
    </font>
    <font>
      <sz val="9"/>
      <name val="Cambria"/>
      <family val="1"/>
    </font>
    <font>
      <b/>
      <sz val="9"/>
      <color indexed="17"/>
      <name val="Cambria"/>
      <family val="1"/>
    </font>
    <font>
      <b/>
      <sz val="9"/>
      <color indexed="10"/>
      <name val="Cambria"/>
      <family val="1"/>
    </font>
    <font>
      <b/>
      <sz val="9"/>
      <name val="Cambria"/>
      <family val="1"/>
    </font>
    <font>
      <sz val="16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.5"/>
      <color indexed="10"/>
      <name val="Arial"/>
      <family val="2"/>
    </font>
    <font>
      <strike/>
      <sz val="9"/>
      <name val="Cambria"/>
      <family val="1"/>
    </font>
    <font>
      <b/>
      <strike/>
      <sz val="9"/>
      <color indexed="17"/>
      <name val="Cambria"/>
      <family val="1"/>
    </font>
    <font>
      <b/>
      <strike/>
      <sz val="9"/>
      <color indexed="10"/>
      <name val="Cambria"/>
      <family val="1"/>
    </font>
    <font>
      <b/>
      <strike/>
      <sz val="9"/>
      <name val="Cambria"/>
      <family val="1"/>
    </font>
    <font>
      <sz val="9.5"/>
      <color indexed="8"/>
      <name val="Arial"/>
      <family val="2"/>
    </font>
    <font>
      <strike/>
      <sz val="9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5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52" fillId="23" borderId="0" applyNumberFormat="0" applyBorder="0" applyAlignment="0" applyProtection="0"/>
    <xf numFmtId="0" fontId="67" fillId="24" borderId="1" applyNumberFormat="0" applyAlignment="0" applyProtection="0"/>
    <xf numFmtId="0" fontId="6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41" fillId="0" borderId="3" applyNumberFormat="0" applyFill="0" applyAlignment="0" applyProtection="0"/>
    <xf numFmtId="0" fontId="57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7" borderId="1" applyNumberFormat="0" applyAlignment="0" applyProtection="0"/>
    <xf numFmtId="0" fontId="73" fillId="0" borderId="6" applyNumberFormat="0" applyFill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75" fillId="24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57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57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5" fillId="31" borderId="16" xfId="53" applyFont="1" applyFill="1" applyBorder="1" applyAlignment="1" applyProtection="1">
      <alignment horizontal="center" vertical="center"/>
      <protection/>
    </xf>
    <xf numFmtId="0" fontId="5" fillId="31" borderId="0" xfId="53" applyFont="1" applyFill="1" applyBorder="1" applyAlignment="1" applyProtection="1">
      <alignment horizontal="center" vertical="center"/>
      <protection/>
    </xf>
    <xf numFmtId="0" fontId="3" fillId="31" borderId="17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0" xfId="57" applyFont="1" applyFill="1" applyBorder="1" applyAlignment="1">
      <alignment horizontal="left" vertical="center"/>
      <protection/>
    </xf>
    <xf numFmtId="0" fontId="3" fillId="32" borderId="1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 vertical="center"/>
    </xf>
    <xf numFmtId="0" fontId="3" fillId="32" borderId="0" xfId="57" applyFont="1" applyFill="1" applyBorder="1" applyAlignment="1">
      <alignment horizontal="center" vertical="center"/>
      <protection/>
    </xf>
    <xf numFmtId="0" fontId="7" fillId="32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3" fillId="32" borderId="2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15" fillId="30" borderId="19" xfId="0" applyFont="1" applyFill="1" applyBorder="1" applyAlignment="1">
      <alignment horizontal="centerContinuous"/>
    </xf>
    <xf numFmtId="0" fontId="16" fillId="30" borderId="27" xfId="0" applyFont="1" applyFill="1" applyBorder="1" applyAlignment="1">
      <alignment horizontal="centerContinuous"/>
    </xf>
    <xf numFmtId="0" fontId="15" fillId="24" borderId="19" xfId="0" applyFont="1" applyFill="1" applyBorder="1" applyAlignment="1">
      <alignment horizontal="centerContinuous"/>
    </xf>
    <xf numFmtId="0" fontId="16" fillId="24" borderId="27" xfId="0" applyFont="1" applyFill="1" applyBorder="1" applyAlignment="1">
      <alignment horizontal="centerContinuous"/>
    </xf>
    <xf numFmtId="0" fontId="15" fillId="30" borderId="28" xfId="0" applyFont="1" applyFill="1" applyBorder="1" applyAlignment="1">
      <alignment horizontal="centerContinuous"/>
    </xf>
    <xf numFmtId="0" fontId="16" fillId="30" borderId="29" xfId="0" applyFont="1" applyFill="1" applyBorder="1" applyAlignment="1">
      <alignment horizontal="centerContinuous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30" borderId="23" xfId="0" applyFont="1" applyFill="1" applyBorder="1" applyAlignment="1">
      <alignment horizontal="centerContinuous"/>
    </xf>
    <xf numFmtId="0" fontId="16" fillId="30" borderId="31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8" fillId="35" borderId="33" xfId="0" applyFont="1" applyFill="1" applyBorder="1" applyAlignment="1">
      <alignment horizontal="center" vertical="center"/>
    </xf>
    <xf numFmtId="164" fontId="18" fillId="35" borderId="34" xfId="0" applyNumberFormat="1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15" fillId="36" borderId="37" xfId="0" applyNumberFormat="1" applyFont="1" applyFill="1" applyBorder="1" applyAlignment="1">
      <alignment horizontal="center"/>
    </xf>
    <xf numFmtId="18" fontId="15" fillId="36" borderId="13" xfId="0" applyNumberFormat="1" applyFont="1" applyFill="1" applyBorder="1" applyAlignment="1">
      <alignment horizontal="center"/>
    </xf>
    <xf numFmtId="0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14" fontId="15" fillId="0" borderId="37" xfId="0" applyNumberFormat="1" applyFont="1" applyBorder="1" applyAlignment="1">
      <alignment horizontal="center"/>
    </xf>
    <xf numFmtId="18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Continuous" vertical="center"/>
    </xf>
    <xf numFmtId="20" fontId="15" fillId="30" borderId="12" xfId="0" applyNumberFormat="1" applyFont="1" applyFill="1" applyBorder="1" applyAlignment="1">
      <alignment horizontal="centerContinuous" vertical="center"/>
    </xf>
    <xf numFmtId="0" fontId="15" fillId="30" borderId="21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Continuous" vertical="center"/>
    </xf>
    <xf numFmtId="0" fontId="15" fillId="24" borderId="16" xfId="0" applyFont="1" applyFill="1" applyBorder="1" applyAlignment="1">
      <alignment horizontal="centerContinuous"/>
    </xf>
    <xf numFmtId="0" fontId="16" fillId="24" borderId="40" xfId="0" applyFont="1" applyFill="1" applyBorder="1" applyAlignment="1">
      <alignment horizontal="centerContinuous"/>
    </xf>
    <xf numFmtId="0" fontId="6" fillId="35" borderId="41" xfId="0" applyFont="1" applyFill="1" applyBorder="1" applyAlignment="1">
      <alignment horizontal="center" vertical="center"/>
    </xf>
    <xf numFmtId="0" fontId="6" fillId="35" borderId="42" xfId="57" applyFont="1" applyFill="1" applyBorder="1" applyAlignment="1">
      <alignment horizontal="center" vertical="center"/>
      <protection/>
    </xf>
    <xf numFmtId="0" fontId="3" fillId="12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15" fillId="36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/>
    </xf>
    <xf numFmtId="18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0" fillId="24" borderId="36" xfId="57" applyFont="1" applyFill="1" applyBorder="1" applyAlignment="1">
      <alignment horizontal="center" vertical="center"/>
      <protection/>
    </xf>
    <xf numFmtId="0" fontId="3" fillId="24" borderId="43" xfId="57" applyFont="1" applyFill="1" applyBorder="1" applyAlignment="1">
      <alignment horizontal="center" vertical="center"/>
      <protection/>
    </xf>
    <xf numFmtId="0" fontId="3" fillId="0" borderId="36" xfId="57" applyFont="1" applyBorder="1" applyAlignment="1">
      <alignment horizontal="center" vertical="center"/>
      <protection/>
    </xf>
    <xf numFmtId="0" fontId="3" fillId="24" borderId="36" xfId="57" applyFont="1" applyFill="1" applyBorder="1" applyAlignment="1">
      <alignment horizontal="center" vertical="center"/>
      <protection/>
    </xf>
    <xf numFmtId="0" fontId="3" fillId="36" borderId="36" xfId="57" applyFont="1" applyFill="1" applyBorder="1" applyAlignment="1">
      <alignment horizontal="center" vertical="center"/>
      <protection/>
    </xf>
    <xf numFmtId="0" fontId="3" fillId="30" borderId="45" xfId="57" applyFont="1" applyFill="1" applyBorder="1" applyAlignment="1">
      <alignment horizontal="center" vertical="center"/>
      <protection/>
    </xf>
    <xf numFmtId="0" fontId="15" fillId="3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4" fontId="15" fillId="36" borderId="37" xfId="0" applyNumberFormat="1" applyFont="1" applyFill="1" applyBorder="1" applyAlignment="1">
      <alignment horizontal="center" vertical="center"/>
    </xf>
    <xf numFmtId="14" fontId="15" fillId="0" borderId="37" xfId="0" applyNumberFormat="1" applyFont="1" applyBorder="1" applyAlignment="1">
      <alignment horizontal="center" vertical="center"/>
    </xf>
    <xf numFmtId="18" fontId="15" fillId="36" borderId="13" xfId="0" applyNumberFormat="1" applyFont="1" applyFill="1" applyBorder="1" applyAlignment="1">
      <alignment horizontal="center" vertical="center"/>
    </xf>
    <xf numFmtId="18" fontId="15" fillId="0" borderId="13" xfId="0" applyNumberFormat="1" applyFont="1" applyBorder="1" applyAlignment="1">
      <alignment horizontal="center" vertical="center"/>
    </xf>
    <xf numFmtId="0" fontId="12" fillId="31" borderId="15" xfId="0" applyFont="1" applyFill="1" applyBorder="1" applyAlignment="1">
      <alignment vertical="center" wrapText="1"/>
    </xf>
    <xf numFmtId="0" fontId="13" fillId="31" borderId="0" xfId="0" applyFont="1" applyFill="1" applyBorder="1" applyAlignment="1">
      <alignment vertical="center"/>
    </xf>
    <xf numFmtId="0" fontId="0" fillId="31" borderId="0" xfId="0" applyFill="1" applyBorder="1" applyAlignment="1">
      <alignment vertical="center"/>
    </xf>
    <xf numFmtId="0" fontId="0" fillId="31" borderId="18" xfId="0" applyFill="1" applyBorder="1" applyAlignment="1">
      <alignment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4" fontId="15" fillId="36" borderId="48" xfId="0" applyNumberFormat="1" applyFont="1" applyFill="1" applyBorder="1" applyAlignment="1">
      <alignment horizontal="center" vertical="center"/>
    </xf>
    <xf numFmtId="18" fontId="15" fillId="36" borderId="48" xfId="0" applyNumberFormat="1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/>
    </xf>
    <xf numFmtId="0" fontId="15" fillId="36" borderId="48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center" vertical="center"/>
    </xf>
    <xf numFmtId="18" fontId="15" fillId="0" borderId="13" xfId="57" applyNumberFormat="1" applyFont="1" applyBorder="1" applyAlignment="1">
      <alignment horizontal="center" vertical="center"/>
      <protection/>
    </xf>
    <xf numFmtId="18" fontId="15" fillId="36" borderId="13" xfId="57" applyNumberFormat="1" applyFont="1" applyFill="1" applyBorder="1" applyAlignment="1">
      <alignment horizontal="center" vertical="center"/>
      <protection/>
    </xf>
    <xf numFmtId="0" fontId="21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5" fillId="30" borderId="0" xfId="0" applyFont="1" applyFill="1" applyBorder="1" applyAlignment="1">
      <alignment vertical="center" wrapText="1"/>
    </xf>
    <xf numFmtId="0" fontId="25" fillId="30" borderId="12" xfId="0" applyFont="1" applyFill="1" applyBorder="1" applyAlignment="1">
      <alignment vertical="center" wrapText="1"/>
    </xf>
    <xf numFmtId="0" fontId="3" fillId="0" borderId="0" xfId="0" applyFont="1" applyBorder="1" applyAlignment="1" quotePrefix="1">
      <alignment horizontal="center" vertical="center"/>
    </xf>
    <xf numFmtId="14" fontId="15" fillId="36" borderId="37" xfId="0" applyNumberFormat="1" applyFont="1" applyFill="1" applyBorder="1" applyAlignment="1" quotePrefix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21" fillId="34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45" xfId="57" applyFont="1" applyBorder="1" applyAlignment="1">
      <alignment horizontal="center" vertical="center"/>
      <protection/>
    </xf>
    <xf numFmtId="0" fontId="15" fillId="30" borderId="19" xfId="0" applyFont="1" applyFill="1" applyBorder="1" applyAlignment="1">
      <alignment horizontal="centerContinuous" shrinkToFit="1"/>
    </xf>
    <xf numFmtId="14" fontId="15" fillId="0" borderId="37" xfId="0" applyNumberFormat="1" applyFont="1" applyBorder="1" applyAlignment="1" quotePrefix="1">
      <alignment horizontal="center"/>
    </xf>
    <xf numFmtId="14" fontId="15" fillId="0" borderId="19" xfId="0" applyNumberFormat="1" applyFont="1" applyBorder="1" applyAlignment="1" quotePrefix="1">
      <alignment horizontal="center"/>
    </xf>
    <xf numFmtId="0" fontId="3" fillId="24" borderId="45" xfId="57" applyFont="1" applyFill="1" applyBorder="1" applyAlignment="1">
      <alignment horizontal="center" vertical="center"/>
      <protection/>
    </xf>
    <xf numFmtId="0" fontId="15" fillId="30" borderId="28" xfId="0" applyFont="1" applyFill="1" applyBorder="1" applyAlignment="1">
      <alignment horizontal="centerContinuous" shrinkToFit="1"/>
    </xf>
    <xf numFmtId="0" fontId="15" fillId="30" borderId="17" xfId="0" applyFont="1" applyFill="1" applyBorder="1" applyAlignment="1">
      <alignment horizontal="centerContinuous"/>
    </xf>
    <xf numFmtId="0" fontId="16" fillId="30" borderId="49" xfId="0" applyFont="1" applyFill="1" applyBorder="1" applyAlignment="1">
      <alignment horizontal="centerContinuous"/>
    </xf>
    <xf numFmtId="0" fontId="3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" fillId="0" borderId="51" xfId="57" applyFont="1" applyBorder="1" applyAlignment="1">
      <alignment horizontal="center" vertical="center"/>
      <protection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Continuous" vertical="center" wrapText="1"/>
    </xf>
    <xf numFmtId="0" fontId="21" fillId="34" borderId="12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34" borderId="21" xfId="0" applyFont="1" applyFill="1" applyBorder="1" applyAlignment="1">
      <alignment vertical="center"/>
    </xf>
    <xf numFmtId="0" fontId="12" fillId="31" borderId="15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18" xfId="0" applyFont="1" applyFill="1" applyBorder="1" applyAlignment="1">
      <alignment horizontal="center" vertical="center" wrapText="1"/>
    </xf>
    <xf numFmtId="0" fontId="31" fillId="30" borderId="27" xfId="0" applyFont="1" applyFill="1" applyBorder="1" applyAlignment="1">
      <alignment horizontal="centerContinuous"/>
    </xf>
    <xf numFmtId="0" fontId="33" fillId="0" borderId="36" xfId="57" applyFont="1" applyBorder="1" applyAlignment="1">
      <alignment horizontal="center" vertical="center"/>
      <protection/>
    </xf>
    <xf numFmtId="0" fontId="34" fillId="0" borderId="4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37" borderId="36" xfId="0" applyFont="1" applyFill="1" applyBorder="1" applyAlignment="1">
      <alignment horizontal="center" vertical="center"/>
    </xf>
    <xf numFmtId="0" fontId="3" fillId="36" borderId="43" xfId="57" applyFont="1" applyFill="1" applyBorder="1" applyAlignment="1">
      <alignment horizontal="center" vertical="center"/>
      <protection/>
    </xf>
    <xf numFmtId="0" fontId="19" fillId="34" borderId="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14" fontId="32" fillId="0" borderId="37" xfId="0" applyNumberFormat="1" applyFont="1" applyBorder="1" applyAlignment="1">
      <alignment horizontal="center"/>
    </xf>
    <xf numFmtId="18" fontId="32" fillId="0" borderId="13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9" fillId="19" borderId="13" xfId="0" applyFont="1" applyFill="1" applyBorder="1" applyAlignment="1">
      <alignment horizontal="center" vertical="center"/>
    </xf>
    <xf numFmtId="0" fontId="39" fillId="38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0" fontId="40" fillId="0" borderId="0" xfId="0" applyFont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3" xfId="0" applyFont="1" applyFill="1" applyBorder="1" applyAlignment="1" quotePrefix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" fillId="0" borderId="38" xfId="57" applyFont="1" applyBorder="1" applyAlignment="1">
      <alignment horizontal="center" vertical="center"/>
      <protection/>
    </xf>
    <xf numFmtId="0" fontId="15" fillId="24" borderId="23" xfId="0" applyFont="1" applyFill="1" applyBorder="1" applyAlignment="1">
      <alignment horizontal="centerContinuous"/>
    </xf>
    <xf numFmtId="0" fontId="3" fillId="24" borderId="52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5" fillId="36" borderId="13" xfId="0" applyNumberFormat="1" applyFont="1" applyFill="1" applyBorder="1" applyAlignment="1">
      <alignment horizontal="center"/>
    </xf>
    <xf numFmtId="14" fontId="15" fillId="30" borderId="33" xfId="0" applyNumberFormat="1" applyFont="1" applyFill="1" applyBorder="1" applyAlignment="1">
      <alignment horizontal="center"/>
    </xf>
    <xf numFmtId="18" fontId="15" fillId="30" borderId="34" xfId="0" applyNumberFormat="1" applyFont="1" applyFill="1" applyBorder="1" applyAlignment="1">
      <alignment horizontal="center"/>
    </xf>
    <xf numFmtId="0" fontId="15" fillId="30" borderId="34" xfId="0" applyNumberFormat="1" applyFont="1" applyFill="1" applyBorder="1" applyAlignment="1">
      <alignment horizontal="center" vertical="center"/>
    </xf>
    <xf numFmtId="0" fontId="15" fillId="30" borderId="34" xfId="0" applyFont="1" applyFill="1" applyBorder="1" applyAlignment="1">
      <alignment horizontal="center" vertical="center"/>
    </xf>
    <xf numFmtId="0" fontId="15" fillId="30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5" fillId="0" borderId="53" xfId="0" applyNumberFormat="1" applyFont="1" applyBorder="1" applyAlignment="1">
      <alignment horizontal="center"/>
    </xf>
    <xf numFmtId="18" fontId="15" fillId="0" borderId="54" xfId="0" applyNumberFormat="1" applyFont="1" applyBorder="1" applyAlignment="1">
      <alignment horizont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4" fontId="15" fillId="0" borderId="46" xfId="0" applyNumberFormat="1" applyFont="1" applyBorder="1" applyAlignment="1">
      <alignment horizontal="center"/>
    </xf>
    <xf numFmtId="0" fontId="44" fillId="34" borderId="0" xfId="0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centerContinuous" vertical="center"/>
    </xf>
    <xf numFmtId="20" fontId="44" fillId="30" borderId="12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14" fontId="15" fillId="40" borderId="37" xfId="0" applyNumberFormat="1" applyFont="1" applyFill="1" applyBorder="1" applyAlignment="1">
      <alignment horizontal="center"/>
    </xf>
    <xf numFmtId="14" fontId="15" fillId="41" borderId="37" xfId="0" applyNumberFormat="1" applyFont="1" applyFill="1" applyBorder="1" applyAlignment="1">
      <alignment horizontal="center"/>
    </xf>
    <xf numFmtId="18" fontId="15" fillId="40" borderId="13" xfId="0" applyNumberFormat="1" applyFont="1" applyFill="1" applyBorder="1" applyAlignment="1">
      <alignment horizontal="center"/>
    </xf>
    <xf numFmtId="0" fontId="15" fillId="40" borderId="13" xfId="0" applyNumberFormat="1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5" fillId="40" borderId="46" xfId="0" applyFont="1" applyFill="1" applyBorder="1" applyAlignment="1">
      <alignment horizontal="center" vertical="center"/>
    </xf>
    <xf numFmtId="0" fontId="15" fillId="40" borderId="27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/>
    </xf>
    <xf numFmtId="0" fontId="3" fillId="40" borderId="0" xfId="0" applyFont="1" applyFill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Continuous" vertical="center"/>
    </xf>
    <xf numFmtId="0" fontId="15" fillId="40" borderId="0" xfId="0" applyFont="1" applyFill="1" applyBorder="1" applyAlignment="1">
      <alignment horizontal="centerContinuous" vertical="center"/>
    </xf>
    <xf numFmtId="20" fontId="15" fillId="40" borderId="12" xfId="0" applyNumberFormat="1" applyFont="1" applyFill="1" applyBorder="1" applyAlignment="1">
      <alignment horizontal="centerContinuous" vertical="center"/>
    </xf>
    <xf numFmtId="0" fontId="19" fillId="40" borderId="0" xfId="0" applyFont="1" applyFill="1" applyBorder="1" applyAlignment="1">
      <alignment vertical="center" wrapText="1"/>
    </xf>
    <xf numFmtId="0" fontId="19" fillId="40" borderId="12" xfId="0" applyFont="1" applyFill="1" applyBorder="1" applyAlignment="1">
      <alignment vertical="center" wrapText="1"/>
    </xf>
    <xf numFmtId="20" fontId="3" fillId="40" borderId="0" xfId="0" applyNumberFormat="1" applyFont="1" applyFill="1" applyAlignment="1">
      <alignment horizontal="center" vertical="center"/>
    </xf>
    <xf numFmtId="18" fontId="15" fillId="41" borderId="13" xfId="0" applyNumberFormat="1" applyFont="1" applyFill="1" applyBorder="1" applyAlignment="1">
      <alignment horizontal="center"/>
    </xf>
    <xf numFmtId="0" fontId="15" fillId="41" borderId="13" xfId="0" applyNumberFormat="1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 vertical="center"/>
    </xf>
    <xf numFmtId="0" fontId="15" fillId="41" borderId="36" xfId="0" applyFont="1" applyFill="1" applyBorder="1" applyAlignment="1">
      <alignment horizontal="center" vertical="center"/>
    </xf>
    <xf numFmtId="0" fontId="45" fillId="24" borderId="47" xfId="0" applyFont="1" applyFill="1" applyBorder="1" applyAlignment="1">
      <alignment horizontal="center" vertical="center"/>
    </xf>
    <xf numFmtId="0" fontId="46" fillId="24" borderId="30" xfId="0" applyFont="1" applyFill="1" applyBorder="1" applyAlignment="1">
      <alignment horizontal="center" vertical="center"/>
    </xf>
    <xf numFmtId="0" fontId="47" fillId="24" borderId="30" xfId="0" applyFont="1" applyFill="1" applyBorder="1" applyAlignment="1">
      <alignment horizontal="center" vertical="center"/>
    </xf>
    <xf numFmtId="0" fontId="48" fillId="24" borderId="30" xfId="0" applyFont="1" applyFill="1" applyBorder="1" applyAlignment="1">
      <alignment horizontal="center" vertical="center"/>
    </xf>
    <xf numFmtId="0" fontId="45" fillId="24" borderId="30" xfId="0" applyFont="1" applyFill="1" applyBorder="1" applyAlignment="1">
      <alignment horizontal="center" vertical="center"/>
    </xf>
    <xf numFmtId="0" fontId="45" fillId="12" borderId="45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37" borderId="36" xfId="0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horizontal="centerContinuous"/>
    </xf>
    <xf numFmtId="0" fontId="32" fillId="30" borderId="19" xfId="0" applyFont="1" applyFill="1" applyBorder="1" applyAlignment="1">
      <alignment horizontal="centerContinuous"/>
    </xf>
    <xf numFmtId="0" fontId="50" fillId="30" borderId="27" xfId="0" applyFont="1" applyFill="1" applyBorder="1" applyAlignment="1">
      <alignment horizontal="centerContinuous"/>
    </xf>
    <xf numFmtId="0" fontId="49" fillId="24" borderId="27" xfId="0" applyFont="1" applyFill="1" applyBorder="1" applyAlignment="1">
      <alignment horizontal="centerContinuous"/>
    </xf>
    <xf numFmtId="0" fontId="49" fillId="30" borderId="27" xfId="0" applyFont="1" applyFill="1" applyBorder="1" applyAlignment="1">
      <alignment horizontal="centerContinuous"/>
    </xf>
    <xf numFmtId="0" fontId="49" fillId="24" borderId="31" xfId="0" applyFont="1" applyFill="1" applyBorder="1" applyAlignment="1">
      <alignment horizontal="centerContinuous"/>
    </xf>
    <xf numFmtId="0" fontId="49" fillId="30" borderId="31" xfId="0" applyFont="1" applyFill="1" applyBorder="1" applyAlignment="1">
      <alignment horizontal="centerContinuous"/>
    </xf>
    <xf numFmtId="0" fontId="32" fillId="24" borderId="28" xfId="0" applyFont="1" applyFill="1" applyBorder="1" applyAlignment="1">
      <alignment horizontal="centerContinuous"/>
    </xf>
    <xf numFmtId="0" fontId="50" fillId="24" borderId="29" xfId="0" applyFont="1" applyFill="1" applyBorder="1" applyAlignment="1">
      <alignment horizontal="centerContinuous"/>
    </xf>
    <xf numFmtId="0" fontId="32" fillId="0" borderId="54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4" fontId="15" fillId="42" borderId="53" xfId="0" applyNumberFormat="1" applyFont="1" applyFill="1" applyBorder="1" applyAlignment="1">
      <alignment horizontal="center"/>
    </xf>
    <xf numFmtId="18" fontId="15" fillId="42" borderId="54" xfId="0" applyNumberFormat="1" applyFont="1" applyFill="1" applyBorder="1" applyAlignment="1">
      <alignment horizontal="center"/>
    </xf>
    <xf numFmtId="0" fontId="15" fillId="42" borderId="54" xfId="0" applyNumberFormat="1" applyFont="1" applyFill="1" applyBorder="1" applyAlignment="1">
      <alignment horizontal="center" vertical="center"/>
    </xf>
    <xf numFmtId="0" fontId="15" fillId="42" borderId="54" xfId="0" applyFont="1" applyFill="1" applyBorder="1" applyAlignment="1">
      <alignment horizontal="center" vertical="center"/>
    </xf>
    <xf numFmtId="0" fontId="15" fillId="42" borderId="3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40" xfId="0" applyFont="1" applyFill="1" applyBorder="1" applyAlignment="1">
      <alignment horizontal="left" vertical="center"/>
    </xf>
    <xf numFmtId="14" fontId="15" fillId="40" borderId="54" xfId="0" applyNumberFormat="1" applyFont="1" applyFill="1" applyBorder="1" applyAlignment="1">
      <alignment horizontal="center"/>
    </xf>
    <xf numFmtId="14" fontId="15" fillId="42" borderId="55" xfId="0" applyNumberFormat="1" applyFont="1" applyFill="1" applyBorder="1" applyAlignment="1">
      <alignment horizontal="center"/>
    </xf>
    <xf numFmtId="18" fontId="15" fillId="42" borderId="56" xfId="0" applyNumberFormat="1" applyFont="1" applyFill="1" applyBorder="1" applyAlignment="1">
      <alignment horizontal="center"/>
    </xf>
    <xf numFmtId="0" fontId="15" fillId="42" borderId="56" xfId="0" applyNumberFormat="1" applyFont="1" applyFill="1" applyBorder="1" applyAlignment="1">
      <alignment horizontal="center" vertical="center"/>
    </xf>
    <xf numFmtId="0" fontId="15" fillId="42" borderId="56" xfId="0" applyFont="1" applyFill="1" applyBorder="1" applyAlignment="1">
      <alignment horizontal="center" vertical="center"/>
    </xf>
    <xf numFmtId="0" fontId="15" fillId="42" borderId="57" xfId="0" applyFont="1" applyFill="1" applyBorder="1" applyAlignment="1">
      <alignment horizontal="center" vertical="center"/>
    </xf>
    <xf numFmtId="14" fontId="15" fillId="40" borderId="46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44" fillId="34" borderId="4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42" borderId="58" xfId="0" applyFont="1" applyFill="1" applyBorder="1" applyAlignment="1">
      <alignment horizontal="center" vertical="center"/>
    </xf>
    <xf numFmtId="0" fontId="15" fillId="42" borderId="40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 vertical="center"/>
    </xf>
    <xf numFmtId="0" fontId="15" fillId="36" borderId="27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 wrapText="1"/>
    </xf>
    <xf numFmtId="0" fontId="15" fillId="40" borderId="46" xfId="0" applyFont="1" applyFill="1" applyBorder="1" applyAlignment="1">
      <alignment horizontal="center" vertical="center"/>
    </xf>
    <xf numFmtId="0" fontId="15" fillId="40" borderId="27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41" borderId="46" xfId="0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horizontal="center" vertical="center"/>
    </xf>
    <xf numFmtId="0" fontId="15" fillId="42" borderId="52" xfId="0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9" fillId="3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2" fillId="31" borderId="59" xfId="0" applyFont="1" applyFill="1" applyBorder="1" applyAlignment="1">
      <alignment horizontal="center" vertical="center"/>
    </xf>
    <xf numFmtId="0" fontId="22" fillId="31" borderId="41" xfId="0" applyFont="1" applyFill="1" applyBorder="1" applyAlignment="1">
      <alignment horizontal="center" vertical="center"/>
    </xf>
    <xf numFmtId="0" fontId="22" fillId="31" borderId="60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/>
    </xf>
    <xf numFmtId="0" fontId="15" fillId="24" borderId="2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6" fillId="35" borderId="59" xfId="57" applyFont="1" applyFill="1" applyBorder="1" applyAlignment="1">
      <alignment horizontal="center" vertical="center"/>
      <protection/>
    </xf>
    <xf numFmtId="0" fontId="6" fillId="35" borderId="60" xfId="57" applyFont="1" applyFill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24" borderId="28" xfId="0" applyFont="1" applyFill="1" applyBorder="1" applyAlignment="1">
      <alignment horizontal="center"/>
    </xf>
    <xf numFmtId="0" fontId="15" fillId="24" borderId="29" xfId="0" applyFont="1" applyFill="1" applyBorder="1" applyAlignment="1">
      <alignment horizontal="center"/>
    </xf>
    <xf numFmtId="0" fontId="32" fillId="0" borderId="4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35" borderId="59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4" fillId="34" borderId="0" xfId="53" applyFill="1" applyBorder="1" applyAlignment="1" applyProtection="1">
      <alignment horizontal="center" vertical="center"/>
      <protection/>
    </xf>
    <xf numFmtId="0" fontId="4" fillId="34" borderId="12" xfId="53" applyFill="1" applyBorder="1" applyAlignment="1" applyProtection="1">
      <alignment horizontal="center" vertical="center"/>
      <protection/>
    </xf>
    <xf numFmtId="0" fontId="15" fillId="24" borderId="62" xfId="0" applyFont="1" applyFill="1" applyBorder="1" applyAlignment="1">
      <alignment horizontal="center"/>
    </xf>
    <xf numFmtId="0" fontId="15" fillId="24" borderId="63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25" fillId="30" borderId="0" xfId="0" applyFont="1" applyFill="1" applyBorder="1" applyAlignment="1">
      <alignment horizontal="center" vertical="center" wrapText="1"/>
    </xf>
    <xf numFmtId="0" fontId="25" fillId="30" borderId="12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/>
    </xf>
    <xf numFmtId="0" fontId="15" fillId="36" borderId="27" xfId="0" applyFont="1" applyFill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15" fillId="36" borderId="62" xfId="0" applyFont="1" applyFill="1" applyBorder="1" applyAlignment="1">
      <alignment horizontal="center"/>
    </xf>
    <xf numFmtId="0" fontId="15" fillId="36" borderId="63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/>
    </xf>
    <xf numFmtId="0" fontId="15" fillId="36" borderId="61" xfId="0" applyFont="1" applyFill="1" applyBorder="1" applyAlignment="1">
      <alignment horizontal="center"/>
    </xf>
    <xf numFmtId="0" fontId="12" fillId="31" borderId="15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18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7" fillId="31" borderId="59" xfId="0" applyFont="1" applyFill="1" applyBorder="1" applyAlignment="1">
      <alignment horizontal="center" vertical="center"/>
    </xf>
    <xf numFmtId="0" fontId="17" fillId="31" borderId="41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left" vertical="center"/>
    </xf>
    <xf numFmtId="0" fontId="24" fillId="34" borderId="18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14" fontId="32" fillId="41" borderId="37" xfId="0" applyNumberFormat="1" applyFont="1" applyFill="1" applyBorder="1" applyAlignment="1">
      <alignment horizontal="center"/>
    </xf>
    <xf numFmtId="18" fontId="32" fillId="41" borderId="13" xfId="0" applyNumberFormat="1" applyFont="1" applyFill="1" applyBorder="1" applyAlignment="1">
      <alignment horizontal="center"/>
    </xf>
    <xf numFmtId="0" fontId="32" fillId="41" borderId="13" xfId="0" applyNumberFormat="1" applyFont="1" applyFill="1" applyBorder="1" applyAlignment="1">
      <alignment horizontal="center" vertical="center"/>
    </xf>
    <xf numFmtId="0" fontId="32" fillId="41" borderId="13" xfId="0" applyFont="1" applyFill="1" applyBorder="1" applyAlignment="1">
      <alignment horizontal="center" vertical="center"/>
    </xf>
    <xf numFmtId="0" fontId="32" fillId="41" borderId="46" xfId="0" applyFont="1" applyFill="1" applyBorder="1" applyAlignment="1">
      <alignment horizontal="center" vertical="center"/>
    </xf>
    <xf numFmtId="0" fontId="32" fillId="41" borderId="27" xfId="0" applyFont="1" applyFill="1" applyBorder="1" applyAlignment="1">
      <alignment horizontal="center" vertical="center"/>
    </xf>
    <xf numFmtId="0" fontId="32" fillId="41" borderId="36" xfId="0" applyFont="1" applyFill="1" applyBorder="1" applyAlignment="1">
      <alignment horizontal="center" vertical="center"/>
    </xf>
    <xf numFmtId="14" fontId="32" fillId="36" borderId="37" xfId="0" applyNumberFormat="1" applyFont="1" applyFill="1" applyBorder="1" applyAlignment="1">
      <alignment horizontal="center"/>
    </xf>
    <xf numFmtId="0" fontId="32" fillId="36" borderId="36" xfId="0" applyFont="1" applyFill="1" applyBorder="1" applyAlignment="1">
      <alignment horizontal="center" vertical="center"/>
    </xf>
    <xf numFmtId="18" fontId="32" fillId="36" borderId="13" xfId="0" applyNumberFormat="1" applyFont="1" applyFill="1" applyBorder="1" applyAlignment="1">
      <alignment horizontal="center"/>
    </xf>
    <xf numFmtId="0" fontId="32" fillId="36" borderId="13" xfId="0" applyNumberFormat="1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38100</xdr:rowOff>
    </xdr:from>
    <xdr:to>
      <xdr:col>9</xdr:col>
      <xdr:colOff>228600</xdr:colOff>
      <xdr:row>5</xdr:row>
      <xdr:rowOff>76200</xdr:rowOff>
    </xdr:to>
    <xdr:pic>
      <xdr:nvPicPr>
        <xdr:cNvPr id="1" name="Picture 3" descr="SPSL-schedule-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465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</xdr:row>
      <xdr:rowOff>9525</xdr:rowOff>
    </xdr:from>
    <xdr:to>
      <xdr:col>13</xdr:col>
      <xdr:colOff>0</xdr:colOff>
      <xdr:row>6</xdr:row>
      <xdr:rowOff>9525</xdr:rowOff>
    </xdr:to>
    <xdr:pic>
      <xdr:nvPicPr>
        <xdr:cNvPr id="1" name="Picture 3" descr="SPSL-schedule-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570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38100</xdr:rowOff>
    </xdr:from>
    <xdr:to>
      <xdr:col>7</xdr:col>
      <xdr:colOff>542925</xdr:colOff>
      <xdr:row>5</xdr:row>
      <xdr:rowOff>180975</xdr:rowOff>
    </xdr:to>
    <xdr:pic>
      <xdr:nvPicPr>
        <xdr:cNvPr id="1" name="Picture 2" descr="bigal_leagues_roster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3543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Q103"/>
  <sheetViews>
    <sheetView showGridLines="0" tabSelected="1" zoomScale="85" zoomScaleNormal="85" zoomScalePageLayoutView="0" workbookViewId="0" topLeftCell="B1">
      <pane ySplit="23" topLeftCell="A72" activePane="bottomLeft" state="frozen"/>
      <selection pane="topLeft" activeCell="C48" sqref="C48"/>
      <selection pane="bottomLeft" activeCell="I17" sqref="I17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3" width="10.28125" style="1" bestFit="1" customWidth="1"/>
    <col min="4" max="4" width="10.28125" style="1" customWidth="1"/>
    <col min="5" max="11" width="9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bestFit="1" customWidth="1"/>
    <col min="17" max="17" width="3.7109375" style="1" hidden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29" width="3.28125" style="1" hidden="1" customWidth="1"/>
    <col min="30" max="30" width="8.8515625" style="1" hidden="1" customWidth="1"/>
    <col min="31" max="32" width="8.8515625" style="1" customWidth="1"/>
    <col min="33" max="36" width="0" style="1" hidden="1" customWidth="1"/>
    <col min="37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2.5" customHeight="1">
      <c r="B3" s="19"/>
      <c r="C3" s="23"/>
      <c r="D3" s="24"/>
      <c r="E3" s="24"/>
      <c r="F3" s="24"/>
      <c r="G3" s="24"/>
      <c r="H3" s="136"/>
      <c r="I3" s="196"/>
      <c r="J3" s="196"/>
      <c r="K3" s="196"/>
      <c r="L3" s="196"/>
      <c r="M3" s="348" t="s">
        <v>147</v>
      </c>
      <c r="N3" s="349"/>
      <c r="O3" s="349"/>
      <c r="P3" s="349"/>
    </row>
    <row r="4" spans="2:16" ht="22.5" customHeight="1">
      <c r="B4" s="19"/>
      <c r="C4" s="25"/>
      <c r="D4" s="26"/>
      <c r="E4" s="26"/>
      <c r="F4" s="26"/>
      <c r="G4" s="26"/>
      <c r="H4" s="137"/>
      <c r="I4" s="197"/>
      <c r="J4" s="197"/>
      <c r="K4" s="197"/>
      <c r="L4" s="197"/>
      <c r="M4" s="350"/>
      <c r="N4" s="350"/>
      <c r="O4" s="350"/>
      <c r="P4" s="350"/>
    </row>
    <row r="5" spans="2:16" s="3" customFormat="1" ht="22.5" customHeight="1">
      <c r="B5" s="20"/>
      <c r="C5" s="27"/>
      <c r="D5" s="28"/>
      <c r="E5" s="28"/>
      <c r="F5" s="28"/>
      <c r="G5" s="28"/>
      <c r="H5" s="138"/>
      <c r="I5" s="197"/>
      <c r="J5" s="197"/>
      <c r="K5" s="197"/>
      <c r="L5" s="197"/>
      <c r="M5" s="350"/>
      <c r="N5" s="350"/>
      <c r="O5" s="350"/>
      <c r="P5" s="350"/>
    </row>
    <row r="6" spans="2:16" ht="22.5" customHeight="1" thickBot="1">
      <c r="B6" s="19"/>
      <c r="C6" s="29"/>
      <c r="D6" s="30"/>
      <c r="E6" s="30"/>
      <c r="F6" s="30"/>
      <c r="G6" s="30"/>
      <c r="H6" s="139"/>
      <c r="I6" s="198"/>
      <c r="J6" s="198"/>
      <c r="K6" s="198"/>
      <c r="L6" s="198"/>
      <c r="M6" s="351"/>
      <c r="N6" s="351"/>
      <c r="O6" s="351"/>
      <c r="P6" s="351"/>
    </row>
    <row r="7" spans="2:29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52">
        <f aca="true" t="shared" si="0" ref="U7:AC7">COUNTIF(U9:U19,"x")+(2*(COUNTIF(U9:U19,"xx")))</f>
        <v>10</v>
      </c>
      <c r="V7" s="152">
        <f t="shared" si="0"/>
        <v>10</v>
      </c>
      <c r="W7" s="152">
        <f t="shared" si="0"/>
        <v>10</v>
      </c>
      <c r="X7" s="152">
        <f t="shared" si="0"/>
        <v>4</v>
      </c>
      <c r="Y7" s="152">
        <f t="shared" si="0"/>
        <v>10</v>
      </c>
      <c r="Z7" s="152">
        <f t="shared" si="0"/>
        <v>2</v>
      </c>
      <c r="AA7" s="152">
        <f t="shared" si="0"/>
        <v>10</v>
      </c>
      <c r="AB7" s="152">
        <f t="shared" si="0"/>
        <v>10</v>
      </c>
      <c r="AC7" s="152">
        <f t="shared" si="0"/>
        <v>10</v>
      </c>
    </row>
    <row r="8" spans="2:30" s="4" customFormat="1" ht="13.5" customHeight="1" thickBot="1">
      <c r="B8" s="21"/>
      <c r="C8" s="375" t="s">
        <v>17</v>
      </c>
      <c r="D8" s="376" t="s">
        <v>17</v>
      </c>
      <c r="E8" s="106" t="s">
        <v>73</v>
      </c>
      <c r="F8" s="106" t="s">
        <v>18</v>
      </c>
      <c r="G8" s="106" t="s">
        <v>19</v>
      </c>
      <c r="H8" s="106" t="s">
        <v>20</v>
      </c>
      <c r="I8" s="106" t="s">
        <v>21</v>
      </c>
      <c r="J8" s="106" t="s">
        <v>22</v>
      </c>
      <c r="K8" s="109" t="s">
        <v>23</v>
      </c>
      <c r="L8" s="51" t="s">
        <v>136</v>
      </c>
      <c r="M8" s="41"/>
      <c r="N8" s="363" t="s">
        <v>64</v>
      </c>
      <c r="O8" s="364"/>
      <c r="P8" s="107" t="s">
        <v>46</v>
      </c>
      <c r="T8" s="84"/>
      <c r="U8" s="22" t="s">
        <v>24</v>
      </c>
      <c r="V8" s="22" t="s">
        <v>26</v>
      </c>
      <c r="W8" s="22" t="s">
        <v>27</v>
      </c>
      <c r="X8" s="22" t="s">
        <v>28</v>
      </c>
      <c r="Y8" s="22" t="s">
        <v>29</v>
      </c>
      <c r="Z8" s="22" t="s">
        <v>30</v>
      </c>
      <c r="AA8" s="22" t="s">
        <v>31</v>
      </c>
      <c r="AB8" s="22" t="s">
        <v>32</v>
      </c>
      <c r="AC8" s="22" t="s">
        <v>92</v>
      </c>
      <c r="AD8" s="4" t="s">
        <v>68</v>
      </c>
    </row>
    <row r="9" spans="1:30" ht="12.75">
      <c r="A9" s="31" t="s">
        <v>24</v>
      </c>
      <c r="B9" s="19"/>
      <c r="C9" s="104" t="s">
        <v>137</v>
      </c>
      <c r="D9" s="289"/>
      <c r="E9" s="14">
        <f aca="true" t="shared" si="1" ref="E9:E20">SUM(F9:H9)</f>
        <v>8</v>
      </c>
      <c r="F9" s="12">
        <v>2</v>
      </c>
      <c r="G9" s="10">
        <v>4</v>
      </c>
      <c r="H9" s="125">
        <v>2</v>
      </c>
      <c r="I9" s="11">
        <v>10</v>
      </c>
      <c r="J9" s="11">
        <v>18</v>
      </c>
      <c r="K9" s="108">
        <f aca="true" t="shared" si="2" ref="K9:L14">(F9*3)+H9</f>
        <v>8</v>
      </c>
      <c r="L9" s="56">
        <f t="shared" si="2"/>
        <v>22</v>
      </c>
      <c r="M9" s="34"/>
      <c r="N9" s="379"/>
      <c r="O9" s="380"/>
      <c r="P9" s="119"/>
      <c r="Q9" s="1">
        <v>10</v>
      </c>
      <c r="T9" s="22" t="s">
        <v>24</v>
      </c>
      <c r="U9" s="95" t="s">
        <v>93</v>
      </c>
      <c r="V9" s="22" t="s">
        <v>25</v>
      </c>
      <c r="W9" s="22" t="s">
        <v>9</v>
      </c>
      <c r="X9" s="223" t="s">
        <v>25</v>
      </c>
      <c r="Y9" s="22" t="s">
        <v>9</v>
      </c>
      <c r="Z9" s="223"/>
      <c r="AA9" s="22" t="s">
        <v>25</v>
      </c>
      <c r="AB9" s="22" t="s">
        <v>9</v>
      </c>
      <c r="AC9" s="22" t="s">
        <v>25</v>
      </c>
      <c r="AD9" s="1">
        <v>1</v>
      </c>
    </row>
    <row r="10" spans="1:30" ht="12.75">
      <c r="A10" s="32" t="s">
        <v>26</v>
      </c>
      <c r="B10" s="19"/>
      <c r="C10" s="290" t="s">
        <v>138</v>
      </c>
      <c r="D10" s="291"/>
      <c r="E10" s="284">
        <f t="shared" si="1"/>
        <v>4</v>
      </c>
      <c r="F10" s="285">
        <v>0</v>
      </c>
      <c r="G10" s="286">
        <v>4</v>
      </c>
      <c r="H10" s="287">
        <v>0</v>
      </c>
      <c r="I10" s="284">
        <v>3</v>
      </c>
      <c r="J10" s="284">
        <v>13</v>
      </c>
      <c r="K10" s="288">
        <f t="shared" si="2"/>
        <v>0</v>
      </c>
      <c r="L10" s="57">
        <f t="shared" si="2"/>
        <v>15</v>
      </c>
      <c r="M10" s="42"/>
      <c r="N10" s="361"/>
      <c r="O10" s="362"/>
      <c r="P10" s="120"/>
      <c r="Q10" s="1">
        <v>10</v>
      </c>
      <c r="T10" s="22" t="s">
        <v>26</v>
      </c>
      <c r="U10" s="22" t="s">
        <v>25</v>
      </c>
      <c r="V10" s="95" t="s">
        <v>93</v>
      </c>
      <c r="W10" s="22" t="s">
        <v>9</v>
      </c>
      <c r="X10" s="223" t="s">
        <v>25</v>
      </c>
      <c r="Y10" s="22" t="s">
        <v>25</v>
      </c>
      <c r="Z10" s="223"/>
      <c r="AA10" s="22" t="s">
        <v>9</v>
      </c>
      <c r="AB10" s="22" t="s">
        <v>25</v>
      </c>
      <c r="AC10" s="22" t="s">
        <v>9</v>
      </c>
      <c r="AD10" s="1">
        <v>1</v>
      </c>
    </row>
    <row r="11" spans="1:30" ht="12.75">
      <c r="A11" s="55" t="s">
        <v>27</v>
      </c>
      <c r="B11" s="19"/>
      <c r="C11" s="61" t="s">
        <v>107</v>
      </c>
      <c r="D11" s="292"/>
      <c r="E11" s="141">
        <f t="shared" si="1"/>
        <v>8</v>
      </c>
      <c r="F11" s="12">
        <v>4</v>
      </c>
      <c r="G11" s="13">
        <v>2</v>
      </c>
      <c r="H11" s="127">
        <v>2</v>
      </c>
      <c r="I11" s="14">
        <v>19</v>
      </c>
      <c r="J11" s="14">
        <v>17</v>
      </c>
      <c r="K11" s="96">
        <f t="shared" si="2"/>
        <v>14</v>
      </c>
      <c r="L11" s="56">
        <f t="shared" si="2"/>
        <v>25</v>
      </c>
      <c r="M11" s="34"/>
      <c r="N11" s="359"/>
      <c r="O11" s="360"/>
      <c r="P11" s="118"/>
      <c r="Q11" s="1">
        <v>9</v>
      </c>
      <c r="T11" s="22" t="s">
        <v>27</v>
      </c>
      <c r="U11" s="22" t="s">
        <v>9</v>
      </c>
      <c r="V11" s="22" t="s">
        <v>9</v>
      </c>
      <c r="W11" s="95" t="s">
        <v>93</v>
      </c>
      <c r="X11" s="223"/>
      <c r="Y11" s="22" t="s">
        <v>9</v>
      </c>
      <c r="Z11" s="223"/>
      <c r="AA11" s="22" t="s">
        <v>25</v>
      </c>
      <c r="AB11" s="22" t="s">
        <v>9</v>
      </c>
      <c r="AC11" s="22" t="s">
        <v>25</v>
      </c>
      <c r="AD11" s="1">
        <v>1</v>
      </c>
    </row>
    <row r="12" spans="1:30" ht="12.75">
      <c r="A12" s="32" t="s">
        <v>28</v>
      </c>
      <c r="B12" s="19"/>
      <c r="C12" s="170" t="s">
        <v>139</v>
      </c>
      <c r="D12" s="291"/>
      <c r="E12" s="142">
        <f t="shared" si="1"/>
        <v>8</v>
      </c>
      <c r="F12" s="7">
        <v>6</v>
      </c>
      <c r="G12" s="8">
        <v>1</v>
      </c>
      <c r="H12" s="126">
        <v>1</v>
      </c>
      <c r="I12" s="5">
        <v>33</v>
      </c>
      <c r="J12" s="5">
        <v>9</v>
      </c>
      <c r="K12" s="97">
        <f t="shared" si="2"/>
        <v>19</v>
      </c>
      <c r="L12" s="57">
        <f t="shared" si="2"/>
        <v>36</v>
      </c>
      <c r="M12" s="34"/>
      <c r="N12" s="352"/>
      <c r="O12" s="353"/>
      <c r="P12" s="120"/>
      <c r="Q12" s="1">
        <v>4</v>
      </c>
      <c r="T12" s="22" t="s">
        <v>28</v>
      </c>
      <c r="U12" s="223" t="s">
        <v>25</v>
      </c>
      <c r="V12" s="223" t="s">
        <v>25</v>
      </c>
      <c r="W12" s="223"/>
      <c r="X12" s="224" t="s">
        <v>93</v>
      </c>
      <c r="Y12" s="223"/>
      <c r="Z12" s="223"/>
      <c r="AA12" s="223" t="s">
        <v>25</v>
      </c>
      <c r="AB12" s="223"/>
      <c r="AC12" s="223" t="s">
        <v>25</v>
      </c>
      <c r="AD12" s="1">
        <v>1</v>
      </c>
    </row>
    <row r="13" spans="1:30" ht="12.75">
      <c r="A13" s="33" t="s">
        <v>29</v>
      </c>
      <c r="B13" s="19"/>
      <c r="C13" s="61" t="s">
        <v>140</v>
      </c>
      <c r="D13" s="292"/>
      <c r="E13" s="141">
        <f t="shared" si="1"/>
        <v>8</v>
      </c>
      <c r="F13" s="9">
        <v>6</v>
      </c>
      <c r="G13" s="15">
        <v>1</v>
      </c>
      <c r="H13" s="128">
        <v>1</v>
      </c>
      <c r="I13" s="16">
        <v>20</v>
      </c>
      <c r="J13" s="16">
        <v>6</v>
      </c>
      <c r="K13" s="96">
        <f t="shared" si="2"/>
        <v>19</v>
      </c>
      <c r="L13" s="56">
        <f t="shared" si="2"/>
        <v>23</v>
      </c>
      <c r="M13" s="34"/>
      <c r="N13" s="359"/>
      <c r="O13" s="360"/>
      <c r="P13" s="121"/>
      <c r="Q13" s="1">
        <v>9</v>
      </c>
      <c r="R13" s="1" t="s">
        <v>2</v>
      </c>
      <c r="T13" s="22" t="s">
        <v>29</v>
      </c>
      <c r="U13" s="22" t="s">
        <v>9</v>
      </c>
      <c r="V13" s="22" t="s">
        <v>25</v>
      </c>
      <c r="W13" s="22" t="s">
        <v>9</v>
      </c>
      <c r="X13" s="223"/>
      <c r="Y13" s="95" t="s">
        <v>93</v>
      </c>
      <c r="Z13" s="223" t="s">
        <v>25</v>
      </c>
      <c r="AA13" s="22" t="s">
        <v>25</v>
      </c>
      <c r="AB13" s="22" t="s">
        <v>25</v>
      </c>
      <c r="AC13" s="22" t="s">
        <v>9</v>
      </c>
      <c r="AD13" s="1">
        <v>2</v>
      </c>
    </row>
    <row r="14" spans="1:30" ht="12.75">
      <c r="A14" s="32" t="s">
        <v>30</v>
      </c>
      <c r="B14" s="19"/>
      <c r="C14" s="170" t="s">
        <v>50</v>
      </c>
      <c r="D14" s="170"/>
      <c r="E14" s="201">
        <f t="shared" si="1"/>
        <v>8</v>
      </c>
      <c r="F14" s="202">
        <v>2</v>
      </c>
      <c r="G14" s="203">
        <v>4</v>
      </c>
      <c r="H14" s="204">
        <v>2</v>
      </c>
      <c r="I14" s="205">
        <v>9</v>
      </c>
      <c r="J14" s="205">
        <v>20</v>
      </c>
      <c r="K14" s="206">
        <f t="shared" si="2"/>
        <v>8</v>
      </c>
      <c r="L14" s="57">
        <f t="shared" si="2"/>
        <v>21</v>
      </c>
      <c r="M14" s="34"/>
      <c r="N14" s="352"/>
      <c r="O14" s="353"/>
      <c r="P14" s="200"/>
      <c r="Q14" s="1">
        <v>2</v>
      </c>
      <c r="R14" s="1" t="s">
        <v>91</v>
      </c>
      <c r="T14" s="22" t="s">
        <v>30</v>
      </c>
      <c r="U14" s="223"/>
      <c r="V14" s="223"/>
      <c r="W14" s="223"/>
      <c r="X14" s="223"/>
      <c r="Y14" s="223" t="s">
        <v>25</v>
      </c>
      <c r="Z14" s="224" t="s">
        <v>93</v>
      </c>
      <c r="AA14" s="223" t="s">
        <v>25</v>
      </c>
      <c r="AB14" s="223"/>
      <c r="AC14" s="223"/>
      <c r="AD14" s="1">
        <v>1</v>
      </c>
    </row>
    <row r="15" spans="1:30" ht="12.75">
      <c r="A15" s="32"/>
      <c r="B15" s="19"/>
      <c r="C15" s="61" t="s">
        <v>141</v>
      </c>
      <c r="D15" s="292"/>
      <c r="E15" s="141">
        <f t="shared" si="1"/>
        <v>8</v>
      </c>
      <c r="F15" s="9">
        <v>4</v>
      </c>
      <c r="G15" s="15">
        <v>4</v>
      </c>
      <c r="H15" s="128">
        <v>0</v>
      </c>
      <c r="I15" s="16">
        <v>9</v>
      </c>
      <c r="J15" s="16">
        <v>10</v>
      </c>
      <c r="K15" s="96">
        <f aca="true" t="shared" si="3" ref="K15:K20">(F15*3)+H15</f>
        <v>12</v>
      </c>
      <c r="L15" s="57"/>
      <c r="M15" s="34"/>
      <c r="N15" s="359"/>
      <c r="O15" s="360"/>
      <c r="P15" s="121"/>
      <c r="Q15" s="1">
        <v>10</v>
      </c>
      <c r="R15" s="1" t="s">
        <v>3</v>
      </c>
      <c r="T15" s="22" t="s">
        <v>31</v>
      </c>
      <c r="U15" s="22" t="s">
        <v>25</v>
      </c>
      <c r="V15" s="22" t="s">
        <v>9</v>
      </c>
      <c r="W15" s="22" t="s">
        <v>25</v>
      </c>
      <c r="X15" s="223" t="s">
        <v>25</v>
      </c>
      <c r="Y15" s="22" t="s">
        <v>25</v>
      </c>
      <c r="Z15" s="223" t="s">
        <v>25</v>
      </c>
      <c r="AA15" s="95" t="s">
        <v>93</v>
      </c>
      <c r="AB15" s="22" t="s">
        <v>9</v>
      </c>
      <c r="AC15" s="22" t="s">
        <v>25</v>
      </c>
      <c r="AD15" s="1">
        <v>1</v>
      </c>
    </row>
    <row r="16" spans="1:30" ht="12.75">
      <c r="A16" s="52" t="s">
        <v>31</v>
      </c>
      <c r="B16" s="19"/>
      <c r="C16" s="59" t="s">
        <v>56</v>
      </c>
      <c r="D16" s="293"/>
      <c r="E16" s="142">
        <f t="shared" si="1"/>
        <v>8</v>
      </c>
      <c r="F16" s="7">
        <v>4</v>
      </c>
      <c r="G16" s="8">
        <v>4</v>
      </c>
      <c r="H16" s="126">
        <v>0</v>
      </c>
      <c r="I16" s="5">
        <v>16</v>
      </c>
      <c r="J16" s="5">
        <v>13</v>
      </c>
      <c r="K16" s="97">
        <f t="shared" si="3"/>
        <v>12</v>
      </c>
      <c r="L16" s="57">
        <f>(G16*3)+I16</f>
        <v>28</v>
      </c>
      <c r="M16" s="34"/>
      <c r="N16" s="361"/>
      <c r="O16" s="362"/>
      <c r="P16" s="120"/>
      <c r="Q16" s="1">
        <v>9</v>
      </c>
      <c r="R16" s="1" t="s">
        <v>4</v>
      </c>
      <c r="T16" s="22" t="s">
        <v>32</v>
      </c>
      <c r="U16" s="22" t="s">
        <v>9</v>
      </c>
      <c r="V16" s="22" t="s">
        <v>25</v>
      </c>
      <c r="W16" s="22" t="s">
        <v>9</v>
      </c>
      <c r="X16" s="223"/>
      <c r="Y16" s="22" t="s">
        <v>25</v>
      </c>
      <c r="Z16" s="223"/>
      <c r="AA16" s="22" t="s">
        <v>9</v>
      </c>
      <c r="AB16" s="95" t="s">
        <v>93</v>
      </c>
      <c r="AC16" s="22" t="s">
        <v>9</v>
      </c>
      <c r="AD16" s="1">
        <v>4</v>
      </c>
    </row>
    <row r="17" spans="1:29" ht="12.75">
      <c r="A17" s="52"/>
      <c r="B17" s="19"/>
      <c r="C17" s="231" t="s">
        <v>142</v>
      </c>
      <c r="D17" s="294"/>
      <c r="E17" s="232">
        <f t="shared" si="1"/>
        <v>8</v>
      </c>
      <c r="F17" s="9">
        <v>1</v>
      </c>
      <c r="G17" s="15">
        <v>6</v>
      </c>
      <c r="H17" s="128">
        <v>1</v>
      </c>
      <c r="I17" s="16">
        <v>8</v>
      </c>
      <c r="J17" s="16">
        <v>17</v>
      </c>
      <c r="K17" s="233">
        <v>7</v>
      </c>
      <c r="L17" s="57"/>
      <c r="M17" s="34"/>
      <c r="N17" s="359"/>
      <c r="O17" s="360"/>
      <c r="P17" s="121"/>
      <c r="T17" s="22"/>
      <c r="U17" s="22"/>
      <c r="V17" s="22"/>
      <c r="W17" s="22"/>
      <c r="X17" s="223"/>
      <c r="Y17" s="22"/>
      <c r="Z17" s="223"/>
      <c r="AA17" s="22"/>
      <c r="AB17" s="95"/>
      <c r="AC17" s="22"/>
    </row>
    <row r="18" spans="1:29" ht="12.75">
      <c r="A18" s="52"/>
      <c r="B18" s="19"/>
      <c r="C18" s="68" t="s">
        <v>143</v>
      </c>
      <c r="D18" s="295"/>
      <c r="E18" s="227">
        <f t="shared" si="1"/>
        <v>8</v>
      </c>
      <c r="F18" s="7">
        <v>5</v>
      </c>
      <c r="G18" s="8">
        <v>2</v>
      </c>
      <c r="H18" s="126">
        <v>1</v>
      </c>
      <c r="I18" s="5">
        <v>14</v>
      </c>
      <c r="J18" s="5">
        <v>12</v>
      </c>
      <c r="K18" s="98">
        <f t="shared" si="3"/>
        <v>16</v>
      </c>
      <c r="L18" s="57"/>
      <c r="M18" s="34"/>
      <c r="N18" s="228"/>
      <c r="O18" s="229"/>
      <c r="P18" s="230"/>
      <c r="T18" s="22"/>
      <c r="U18" s="22"/>
      <c r="V18" s="22"/>
      <c r="W18" s="22"/>
      <c r="X18" s="223"/>
      <c r="Y18" s="22"/>
      <c r="Z18" s="223"/>
      <c r="AA18" s="22"/>
      <c r="AB18" s="95"/>
      <c r="AC18" s="22"/>
    </row>
    <row r="19" spans="1:30" ht="13.5" thickBot="1">
      <c r="A19" s="32" t="s">
        <v>32</v>
      </c>
      <c r="B19" s="19"/>
      <c r="C19" s="296" t="s">
        <v>144</v>
      </c>
      <c r="D19" s="297"/>
      <c r="E19" s="274">
        <f t="shared" si="1"/>
        <v>1</v>
      </c>
      <c r="F19" s="275">
        <v>0</v>
      </c>
      <c r="G19" s="276">
        <v>1</v>
      </c>
      <c r="H19" s="277">
        <v>0</v>
      </c>
      <c r="I19" s="278">
        <v>0</v>
      </c>
      <c r="J19" s="278">
        <v>1</v>
      </c>
      <c r="K19" s="279">
        <f t="shared" si="3"/>
        <v>0</v>
      </c>
      <c r="L19" s="57">
        <f>(G19*3)+I19</f>
        <v>3</v>
      </c>
      <c r="M19" s="34"/>
      <c r="N19" s="367"/>
      <c r="O19" s="368"/>
      <c r="P19" s="173"/>
      <c r="Q19" s="1">
        <v>10</v>
      </c>
      <c r="T19" s="22" t="s">
        <v>92</v>
      </c>
      <c r="U19" s="22" t="s">
        <v>25</v>
      </c>
      <c r="V19" s="22" t="s">
        <v>9</v>
      </c>
      <c r="W19" s="22" t="s">
        <v>25</v>
      </c>
      <c r="X19" s="223" t="s">
        <v>25</v>
      </c>
      <c r="Y19" s="22" t="s">
        <v>9</v>
      </c>
      <c r="Z19" s="223"/>
      <c r="AA19" s="22" t="s">
        <v>25</v>
      </c>
      <c r="AB19" s="22" t="s">
        <v>9</v>
      </c>
      <c r="AC19" s="95" t="s">
        <v>93</v>
      </c>
      <c r="AD19" s="1">
        <v>1</v>
      </c>
    </row>
    <row r="20" spans="1:29" ht="13.5" hidden="1" thickBot="1">
      <c r="A20" s="53"/>
      <c r="B20" s="19"/>
      <c r="C20" s="175"/>
      <c r="D20" s="176"/>
      <c r="E20" s="177">
        <f t="shared" si="1"/>
        <v>0</v>
      </c>
      <c r="F20" s="178"/>
      <c r="G20" s="179"/>
      <c r="H20" s="180"/>
      <c r="I20" s="181"/>
      <c r="J20" s="181"/>
      <c r="K20" s="182">
        <f t="shared" si="3"/>
        <v>0</v>
      </c>
      <c r="L20" s="56">
        <f>(G20*3)+I20</f>
        <v>0</v>
      </c>
      <c r="M20" s="43"/>
      <c r="N20" s="365"/>
      <c r="O20" s="366"/>
      <c r="P20" s="183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30" ht="9.75" customHeight="1" thickBot="1">
      <c r="B21" s="19"/>
      <c r="C21" s="34"/>
      <c r="D21" s="39"/>
      <c r="E21" s="47"/>
      <c r="F21" s="47"/>
      <c r="G21" s="34"/>
      <c r="H21" s="34"/>
      <c r="I21" s="34"/>
      <c r="J21" s="34"/>
      <c r="K21" s="34"/>
      <c r="L21" s="35"/>
      <c r="M21" s="36"/>
      <c r="N21" s="36"/>
      <c r="O21" s="36"/>
      <c r="P21" s="50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</row>
    <row r="22" spans="2:30" s="6" customFormat="1" ht="15" customHeight="1" thickBot="1">
      <c r="B22" s="19"/>
      <c r="C22" s="354" t="s">
        <v>153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6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</row>
    <row r="23" spans="2:43" s="4" customFormat="1" ht="12.75" customHeight="1">
      <c r="B23" s="21"/>
      <c r="C23" s="74" t="s">
        <v>33</v>
      </c>
      <c r="D23" s="75" t="s">
        <v>34</v>
      </c>
      <c r="E23" s="76" t="s">
        <v>35</v>
      </c>
      <c r="F23" s="77" t="s">
        <v>36</v>
      </c>
      <c r="G23" s="357" t="s">
        <v>37</v>
      </c>
      <c r="H23" s="358"/>
      <c r="I23" s="357" t="s">
        <v>38</v>
      </c>
      <c r="J23" s="358"/>
      <c r="K23" s="99" t="s">
        <v>36</v>
      </c>
      <c r="L23" s="371" t="s">
        <v>67</v>
      </c>
      <c r="M23" s="371"/>
      <c r="N23" s="371"/>
      <c r="O23" s="371"/>
      <c r="P23" s="37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</row>
    <row r="24" spans="2:43" ht="12.75">
      <c r="B24" s="19"/>
      <c r="C24" s="326" t="s">
        <v>65</v>
      </c>
      <c r="D24" s="327"/>
      <c r="E24" s="327"/>
      <c r="F24" s="327"/>
      <c r="G24" s="327"/>
      <c r="H24" s="327"/>
      <c r="I24" s="327"/>
      <c r="J24" s="327"/>
      <c r="K24" s="328"/>
      <c r="L24" s="44"/>
      <c r="M24" s="103"/>
      <c r="N24" s="100"/>
      <c r="O24" s="100"/>
      <c r="P24" s="101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</row>
    <row r="25" spans="2:43" ht="12.75">
      <c r="B25" s="19"/>
      <c r="C25" s="90">
        <v>41727</v>
      </c>
      <c r="D25" s="91">
        <v>0.75</v>
      </c>
      <c r="E25" s="112">
        <v>2</v>
      </c>
      <c r="F25" s="80">
        <v>0</v>
      </c>
      <c r="G25" s="324" t="s">
        <v>144</v>
      </c>
      <c r="H25" s="325"/>
      <c r="I25" s="324" t="s">
        <v>137</v>
      </c>
      <c r="J25" s="325"/>
      <c r="K25" s="81">
        <v>1</v>
      </c>
      <c r="L25" s="44"/>
      <c r="M25" s="103"/>
      <c r="N25" s="103"/>
      <c r="O25" s="100"/>
      <c r="P25" s="101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</row>
    <row r="26" spans="2:43" ht="12" customHeight="1">
      <c r="B26" s="19"/>
      <c r="C26" s="85">
        <v>41727</v>
      </c>
      <c r="D26" s="86">
        <v>0.75</v>
      </c>
      <c r="E26" s="111">
        <v>1</v>
      </c>
      <c r="F26" s="78">
        <v>2</v>
      </c>
      <c r="G26" s="333" t="s">
        <v>138</v>
      </c>
      <c r="H26" s="334"/>
      <c r="I26" s="333" t="s">
        <v>107</v>
      </c>
      <c r="J26" s="334"/>
      <c r="K26" s="79">
        <v>6</v>
      </c>
      <c r="L26" s="44"/>
      <c r="M26" s="372"/>
      <c r="N26" s="373"/>
      <c r="O26" s="373"/>
      <c r="P26" s="374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</row>
    <row r="27" spans="2:43" ht="7.5" customHeight="1">
      <c r="B27" s="234"/>
      <c r="C27" s="90"/>
      <c r="D27" s="91"/>
      <c r="E27" s="112"/>
      <c r="F27" s="80"/>
      <c r="G27" s="324"/>
      <c r="H27" s="325"/>
      <c r="I27" s="324"/>
      <c r="J27" s="325"/>
      <c r="K27" s="81"/>
      <c r="L27" s="44"/>
      <c r="M27" s="373"/>
      <c r="N27" s="373"/>
      <c r="O27" s="373"/>
      <c r="P27" s="374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</row>
    <row r="28" spans="2:43" ht="12.75" customHeight="1">
      <c r="B28" s="19"/>
      <c r="C28" s="90">
        <v>41728</v>
      </c>
      <c r="D28" s="91">
        <v>0.7291666666666666</v>
      </c>
      <c r="E28" s="112">
        <v>1</v>
      </c>
      <c r="F28" s="80">
        <v>1</v>
      </c>
      <c r="G28" s="324" t="s">
        <v>139</v>
      </c>
      <c r="H28" s="325"/>
      <c r="I28" s="324" t="s">
        <v>140</v>
      </c>
      <c r="J28" s="325"/>
      <c r="K28" s="81">
        <v>1</v>
      </c>
      <c r="L28" s="44"/>
      <c r="M28" s="251"/>
      <c r="N28" s="251"/>
      <c r="O28" s="251"/>
      <c r="P28" s="252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</row>
    <row r="29" spans="2:43" ht="12.75" customHeight="1">
      <c r="B29" s="19"/>
      <c r="C29" s="85">
        <v>41728</v>
      </c>
      <c r="D29" s="86">
        <v>0.8125</v>
      </c>
      <c r="E29" s="111">
        <v>1</v>
      </c>
      <c r="F29" s="78">
        <v>1</v>
      </c>
      <c r="G29" s="333" t="s">
        <v>50</v>
      </c>
      <c r="H29" s="334"/>
      <c r="I29" s="333" t="s">
        <v>141</v>
      </c>
      <c r="J29" s="334"/>
      <c r="K29" s="79">
        <v>0</v>
      </c>
      <c r="L29" s="44"/>
      <c r="M29" s="251"/>
      <c r="N29" s="251"/>
      <c r="O29" s="251"/>
      <c r="P29" s="252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</row>
    <row r="30" spans="2:43" ht="12.75">
      <c r="B30" s="19"/>
      <c r="C30" s="326" t="s">
        <v>49</v>
      </c>
      <c r="D30" s="327"/>
      <c r="E30" s="327"/>
      <c r="F30" s="327"/>
      <c r="G30" s="327"/>
      <c r="H30" s="327"/>
      <c r="I30" s="327"/>
      <c r="J30" s="327"/>
      <c r="K30" s="328"/>
      <c r="L30" s="44"/>
      <c r="M30" s="103"/>
      <c r="N30" s="100"/>
      <c r="O30" s="100"/>
      <c r="P30" s="101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</row>
    <row r="31" spans="2:43" ht="12.75" customHeight="1">
      <c r="B31" s="19"/>
      <c r="C31" s="85">
        <v>41734</v>
      </c>
      <c r="D31" s="86">
        <v>0.8541666666666666</v>
      </c>
      <c r="E31" s="111">
        <v>3</v>
      </c>
      <c r="F31" s="78">
        <v>5</v>
      </c>
      <c r="G31" s="333" t="s">
        <v>56</v>
      </c>
      <c r="H31" s="334"/>
      <c r="I31" s="333" t="s">
        <v>138</v>
      </c>
      <c r="J31" s="334"/>
      <c r="K31" s="79">
        <v>1</v>
      </c>
      <c r="L31" s="44"/>
      <c r="M31" s="103"/>
      <c r="N31" s="103"/>
      <c r="O31" s="100"/>
      <c r="P31" s="101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</row>
    <row r="32" spans="2:43" ht="12.75" customHeight="1">
      <c r="B32" s="19"/>
      <c r="C32" s="253">
        <v>41734</v>
      </c>
      <c r="D32" s="255">
        <v>0.8541666666666666</v>
      </c>
      <c r="E32" s="256">
        <v>4</v>
      </c>
      <c r="F32" s="257">
        <v>0</v>
      </c>
      <c r="G32" s="336" t="s">
        <v>142</v>
      </c>
      <c r="H32" s="337"/>
      <c r="I32" s="336" t="s">
        <v>140</v>
      </c>
      <c r="J32" s="337"/>
      <c r="K32" s="260">
        <v>3</v>
      </c>
      <c r="L32" s="44"/>
      <c r="M32" s="103"/>
      <c r="N32" s="103"/>
      <c r="O32" s="100"/>
      <c r="P32" s="101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</row>
    <row r="33" spans="2:43" ht="7.5" customHeight="1">
      <c r="B33" s="19"/>
      <c r="C33" s="172"/>
      <c r="D33" s="114"/>
      <c r="E33" s="161"/>
      <c r="F33" s="162"/>
      <c r="G33" s="162"/>
      <c r="H33" s="162"/>
      <c r="I33" s="162"/>
      <c r="J33" s="162"/>
      <c r="K33" s="163"/>
      <c r="L33" s="44"/>
      <c r="M33" s="103"/>
      <c r="N33" s="103"/>
      <c r="O33" s="100"/>
      <c r="P33" s="101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</row>
    <row r="34" spans="2:16" ht="12.75" customHeight="1">
      <c r="B34" s="19"/>
      <c r="C34" s="90">
        <v>41735</v>
      </c>
      <c r="D34" s="91">
        <v>0.75</v>
      </c>
      <c r="E34" s="112">
        <v>1</v>
      </c>
      <c r="F34" s="80"/>
      <c r="G34" s="324" t="s">
        <v>139</v>
      </c>
      <c r="H34" s="325"/>
      <c r="I34" s="324" t="s">
        <v>143</v>
      </c>
      <c r="J34" s="325"/>
      <c r="K34" s="81"/>
      <c r="L34" s="44"/>
      <c r="M34" s="383" t="s">
        <v>145</v>
      </c>
      <c r="N34" s="383"/>
      <c r="O34" s="383"/>
      <c r="P34" s="384"/>
    </row>
    <row r="35" spans="2:16" ht="12" customHeight="1">
      <c r="B35" s="19"/>
      <c r="C35" s="85">
        <v>41735</v>
      </c>
      <c r="D35" s="86">
        <v>0.75</v>
      </c>
      <c r="E35" s="111">
        <v>11</v>
      </c>
      <c r="F35" s="78">
        <v>1</v>
      </c>
      <c r="G35" s="333" t="s">
        <v>107</v>
      </c>
      <c r="H35" s="334"/>
      <c r="I35" s="333" t="s">
        <v>141</v>
      </c>
      <c r="J35" s="334"/>
      <c r="K35" s="79">
        <v>3</v>
      </c>
      <c r="L35" s="44"/>
      <c r="M35" s="157"/>
      <c r="N35" s="157"/>
      <c r="O35" s="157"/>
      <c r="P35" s="158"/>
    </row>
    <row r="36" spans="2:16" ht="12.75" customHeight="1">
      <c r="B36" s="19"/>
      <c r="C36" s="90">
        <v>41735</v>
      </c>
      <c r="D36" s="91">
        <v>0.8333333333333334</v>
      </c>
      <c r="E36" s="112">
        <v>1</v>
      </c>
      <c r="F36" s="80">
        <v>0</v>
      </c>
      <c r="G36" s="324" t="s">
        <v>50</v>
      </c>
      <c r="H36" s="325"/>
      <c r="I36" s="324" t="s">
        <v>137</v>
      </c>
      <c r="J36" s="325"/>
      <c r="K36" s="81">
        <v>0</v>
      </c>
      <c r="L36" s="44"/>
      <c r="M36" s="157"/>
      <c r="N36" s="157"/>
      <c r="O36" s="157"/>
      <c r="P36" s="158"/>
    </row>
    <row r="37" spans="2:16" ht="12.75">
      <c r="B37" s="19"/>
      <c r="C37" s="326" t="s">
        <v>39</v>
      </c>
      <c r="D37" s="327"/>
      <c r="E37" s="327"/>
      <c r="F37" s="327"/>
      <c r="G37" s="327"/>
      <c r="H37" s="327"/>
      <c r="I37" s="327"/>
      <c r="J37" s="327"/>
      <c r="K37" s="328"/>
      <c r="L37" s="44"/>
      <c r="M37" s="151"/>
      <c r="N37" s="103"/>
      <c r="O37" s="100"/>
      <c r="P37" s="101"/>
    </row>
    <row r="38" spans="2:16" ht="12.75" customHeight="1">
      <c r="B38" s="19"/>
      <c r="C38" s="85">
        <v>41741</v>
      </c>
      <c r="D38" s="86">
        <v>0.75</v>
      </c>
      <c r="E38" s="111">
        <v>2</v>
      </c>
      <c r="F38" s="78">
        <v>1</v>
      </c>
      <c r="G38" s="333" t="s">
        <v>56</v>
      </c>
      <c r="H38" s="334"/>
      <c r="I38" s="333" t="s">
        <v>137</v>
      </c>
      <c r="J38" s="334"/>
      <c r="K38" s="79">
        <v>4</v>
      </c>
      <c r="L38" s="44"/>
      <c r="M38" s="103"/>
      <c r="N38" s="188"/>
      <c r="O38" s="188"/>
      <c r="P38" s="189"/>
    </row>
    <row r="39" spans="2:16" ht="12.75">
      <c r="B39" s="19"/>
      <c r="C39" s="90">
        <v>41741</v>
      </c>
      <c r="D39" s="91">
        <v>0.75</v>
      </c>
      <c r="E39" s="112">
        <v>3</v>
      </c>
      <c r="F39" s="80">
        <v>3</v>
      </c>
      <c r="G39" s="324" t="s">
        <v>107</v>
      </c>
      <c r="H39" s="325"/>
      <c r="I39" s="324" t="s">
        <v>50</v>
      </c>
      <c r="J39" s="325"/>
      <c r="K39" s="81">
        <v>2</v>
      </c>
      <c r="L39" s="44"/>
      <c r="M39" s="186"/>
      <c r="N39" s="186"/>
      <c r="O39" s="186"/>
      <c r="P39" s="187"/>
    </row>
    <row r="40" spans="2:16" ht="12.75" customHeight="1">
      <c r="B40" s="19"/>
      <c r="C40" s="85">
        <v>41741</v>
      </c>
      <c r="D40" s="86">
        <v>0.8333333333333334</v>
      </c>
      <c r="E40" s="111">
        <v>2</v>
      </c>
      <c r="F40" s="78">
        <v>0</v>
      </c>
      <c r="G40" s="333" t="s">
        <v>143</v>
      </c>
      <c r="H40" s="334"/>
      <c r="I40" s="333" t="s">
        <v>140</v>
      </c>
      <c r="J40" s="334"/>
      <c r="K40" s="79">
        <v>1</v>
      </c>
      <c r="L40" s="44"/>
      <c r="M40" s="335"/>
      <c r="N40" s="335"/>
      <c r="O40" s="335"/>
      <c r="P40" s="187"/>
    </row>
    <row r="41" spans="2:16" ht="12.75" customHeight="1">
      <c r="B41" s="19"/>
      <c r="C41" s="90">
        <v>41741</v>
      </c>
      <c r="D41" s="91">
        <v>0.8333333333333334</v>
      </c>
      <c r="E41" s="112">
        <v>3</v>
      </c>
      <c r="F41" s="80">
        <v>0</v>
      </c>
      <c r="G41" s="324" t="s">
        <v>138</v>
      </c>
      <c r="H41" s="325"/>
      <c r="I41" s="324" t="s">
        <v>141</v>
      </c>
      <c r="J41" s="325"/>
      <c r="K41" s="81">
        <v>1</v>
      </c>
      <c r="L41" s="44"/>
      <c r="M41" s="100"/>
      <c r="N41" s="100"/>
      <c r="O41" s="100"/>
      <c r="P41" s="101"/>
    </row>
    <row r="42" spans="2:16" ht="7.5" customHeight="1">
      <c r="B42" s="19"/>
      <c r="C42" s="172"/>
      <c r="D42" s="114"/>
      <c r="E42" s="161"/>
      <c r="F42" s="162"/>
      <c r="G42" s="162"/>
      <c r="H42" s="162"/>
      <c r="I42" s="162"/>
      <c r="J42" s="162"/>
      <c r="K42" s="163"/>
      <c r="L42" s="44"/>
      <c r="M42" s="100"/>
      <c r="N42" s="100"/>
      <c r="O42" s="100"/>
      <c r="P42" s="101"/>
    </row>
    <row r="43" spans="2:16" ht="12.75">
      <c r="B43" s="19"/>
      <c r="C43" s="85">
        <v>41742</v>
      </c>
      <c r="D43" s="86">
        <v>0.75</v>
      </c>
      <c r="E43" s="111">
        <v>2</v>
      </c>
      <c r="F43" s="78">
        <v>1</v>
      </c>
      <c r="G43" s="333" t="s">
        <v>142</v>
      </c>
      <c r="H43" s="334"/>
      <c r="I43" s="333" t="s">
        <v>139</v>
      </c>
      <c r="J43" s="334"/>
      <c r="K43" s="79">
        <v>4</v>
      </c>
      <c r="L43" s="44"/>
      <c r="M43" s="100"/>
      <c r="N43" s="100"/>
      <c r="O43" s="100"/>
      <c r="P43" s="101"/>
    </row>
    <row r="44" spans="2:16" ht="12.75">
      <c r="B44" s="19"/>
      <c r="C44" s="326" t="s">
        <v>40</v>
      </c>
      <c r="D44" s="327"/>
      <c r="E44" s="327"/>
      <c r="F44" s="327"/>
      <c r="G44" s="327"/>
      <c r="H44" s="327"/>
      <c r="I44" s="327"/>
      <c r="J44" s="327"/>
      <c r="K44" s="328"/>
      <c r="L44" s="44"/>
      <c r="M44" s="103"/>
      <c r="N44" s="131"/>
      <c r="O44" s="100"/>
      <c r="P44" s="101"/>
    </row>
    <row r="45" spans="2:16" ht="12.75">
      <c r="B45" s="19"/>
      <c r="C45" s="85">
        <v>41748</v>
      </c>
      <c r="D45" s="86">
        <v>0.75</v>
      </c>
      <c r="E45" s="111">
        <v>3</v>
      </c>
      <c r="F45" s="78">
        <v>7</v>
      </c>
      <c r="G45" s="333" t="s">
        <v>56</v>
      </c>
      <c r="H45" s="334"/>
      <c r="I45" s="333" t="s">
        <v>50</v>
      </c>
      <c r="J45" s="334"/>
      <c r="K45" s="79">
        <v>2</v>
      </c>
      <c r="L45" s="44"/>
      <c r="M45" s="331"/>
      <c r="N45" s="331"/>
      <c r="O45" s="331"/>
      <c r="P45" s="332"/>
    </row>
    <row r="46" spans="2:16" s="261" customFormat="1" ht="12" customHeight="1">
      <c r="B46" s="262"/>
      <c r="C46" s="253">
        <v>41748</v>
      </c>
      <c r="D46" s="255">
        <v>0.75</v>
      </c>
      <c r="E46" s="256">
        <v>4</v>
      </c>
      <c r="F46" s="257">
        <v>4</v>
      </c>
      <c r="G46" s="336" t="s">
        <v>139</v>
      </c>
      <c r="H46" s="337"/>
      <c r="I46" s="336" t="s">
        <v>107</v>
      </c>
      <c r="J46" s="337"/>
      <c r="K46" s="260">
        <v>1</v>
      </c>
      <c r="L46" s="263"/>
      <c r="M46" s="264"/>
      <c r="N46" s="264"/>
      <c r="O46" s="265"/>
      <c r="P46" s="266"/>
    </row>
    <row r="47" spans="2:16" ht="12.75">
      <c r="B47" s="19"/>
      <c r="C47" s="85">
        <v>41748</v>
      </c>
      <c r="D47" s="86">
        <v>0.8333333333333334</v>
      </c>
      <c r="E47" s="111">
        <v>3</v>
      </c>
      <c r="F47" s="78">
        <v>0</v>
      </c>
      <c r="G47" s="333" t="s">
        <v>138</v>
      </c>
      <c r="H47" s="334"/>
      <c r="I47" s="333" t="s">
        <v>143</v>
      </c>
      <c r="J47" s="334"/>
      <c r="K47" s="79">
        <v>1</v>
      </c>
      <c r="L47" s="44"/>
      <c r="M47" s="103"/>
      <c r="N47" s="103"/>
      <c r="O47" s="100"/>
      <c r="P47" s="101"/>
    </row>
    <row r="48" spans="2:16" ht="12.75">
      <c r="B48" s="19"/>
      <c r="C48" s="90">
        <v>41748</v>
      </c>
      <c r="D48" s="91">
        <v>0.8333333333333334</v>
      </c>
      <c r="E48" s="112">
        <v>4</v>
      </c>
      <c r="F48" s="80">
        <v>0</v>
      </c>
      <c r="G48" s="324" t="s">
        <v>137</v>
      </c>
      <c r="H48" s="325"/>
      <c r="I48" s="324" t="s">
        <v>141</v>
      </c>
      <c r="J48" s="325"/>
      <c r="K48" s="81">
        <v>1</v>
      </c>
      <c r="L48" s="44"/>
      <c r="M48" s="103"/>
      <c r="N48" s="103"/>
      <c r="O48" s="100"/>
      <c r="P48" s="101"/>
    </row>
    <row r="49" spans="2:16" ht="12.75">
      <c r="B49" s="19"/>
      <c r="C49" s="326" t="s">
        <v>41</v>
      </c>
      <c r="D49" s="327"/>
      <c r="E49" s="327"/>
      <c r="F49" s="327"/>
      <c r="G49" s="327"/>
      <c r="H49" s="327"/>
      <c r="I49" s="327"/>
      <c r="J49" s="327"/>
      <c r="K49" s="328"/>
      <c r="L49" s="44"/>
      <c r="M49" s="103"/>
      <c r="N49" s="131"/>
      <c r="O49" s="100"/>
      <c r="P49" s="101"/>
    </row>
    <row r="50" spans="2:36" ht="12.75">
      <c r="B50" s="19"/>
      <c r="C50" s="85">
        <v>41755</v>
      </c>
      <c r="D50" s="86">
        <v>0.7291666666666666</v>
      </c>
      <c r="E50" s="111">
        <v>1</v>
      </c>
      <c r="F50" s="78">
        <v>1</v>
      </c>
      <c r="G50" s="338" t="s">
        <v>141</v>
      </c>
      <c r="H50" s="339"/>
      <c r="I50" s="338" t="s">
        <v>139</v>
      </c>
      <c r="J50" s="339"/>
      <c r="K50" s="79">
        <v>5</v>
      </c>
      <c r="L50" s="44"/>
      <c r="M50" s="103"/>
      <c r="N50" s="103"/>
      <c r="O50" s="100"/>
      <c r="P50" s="101"/>
      <c r="AG50" s="1">
        <v>11</v>
      </c>
      <c r="AH50" s="165">
        <v>0.20833333333333334</v>
      </c>
      <c r="AI50" s="1" t="s">
        <v>98</v>
      </c>
      <c r="AJ50" s="1" t="s">
        <v>99</v>
      </c>
    </row>
    <row r="51" spans="2:34" ht="12.75">
      <c r="B51" s="19"/>
      <c r="C51" s="236">
        <v>41755</v>
      </c>
      <c r="D51" s="237">
        <v>0.7291666666666666</v>
      </c>
      <c r="E51" s="238">
        <v>2</v>
      </c>
      <c r="F51" s="239">
        <v>0</v>
      </c>
      <c r="G51" s="336" t="s">
        <v>137</v>
      </c>
      <c r="H51" s="337"/>
      <c r="I51" s="336" t="s">
        <v>140</v>
      </c>
      <c r="J51" s="337"/>
      <c r="K51" s="240">
        <v>4</v>
      </c>
      <c r="L51" s="44"/>
      <c r="M51" s="103"/>
      <c r="N51" s="103"/>
      <c r="O51" s="100"/>
      <c r="P51" s="101"/>
      <c r="AH51" s="165"/>
    </row>
    <row r="52" spans="2:34" ht="12.75">
      <c r="B52" s="19"/>
      <c r="C52" s="85">
        <v>41755</v>
      </c>
      <c r="D52" s="86">
        <v>0.8125</v>
      </c>
      <c r="E52" s="111">
        <v>1</v>
      </c>
      <c r="F52" s="78">
        <v>1</v>
      </c>
      <c r="G52" s="333" t="s">
        <v>56</v>
      </c>
      <c r="H52" s="334"/>
      <c r="I52" s="333" t="s">
        <v>107</v>
      </c>
      <c r="J52" s="334"/>
      <c r="K52" s="79">
        <v>2</v>
      </c>
      <c r="L52" s="44"/>
      <c r="M52" s="103"/>
      <c r="N52" s="103"/>
      <c r="O52" s="100"/>
      <c r="P52" s="101"/>
      <c r="AH52" s="165"/>
    </row>
    <row r="53" spans="2:36" ht="12.75">
      <c r="B53" s="19"/>
      <c r="C53" s="90">
        <v>41755</v>
      </c>
      <c r="D53" s="91">
        <v>0.8125</v>
      </c>
      <c r="E53" s="112">
        <v>2</v>
      </c>
      <c r="F53" s="80">
        <v>0</v>
      </c>
      <c r="G53" s="324" t="s">
        <v>138</v>
      </c>
      <c r="H53" s="325"/>
      <c r="I53" s="324" t="s">
        <v>50</v>
      </c>
      <c r="J53" s="325"/>
      <c r="K53" s="81">
        <v>1</v>
      </c>
      <c r="L53" s="44"/>
      <c r="M53" s="208"/>
      <c r="N53" s="208"/>
      <c r="O53" s="208"/>
      <c r="P53" s="209"/>
      <c r="AG53" s="1">
        <v>11</v>
      </c>
      <c r="AH53" s="165">
        <v>0.2916666666666667</v>
      </c>
      <c r="AI53" s="1" t="s">
        <v>90</v>
      </c>
      <c r="AJ53" s="1" t="s">
        <v>100</v>
      </c>
    </row>
    <row r="54" spans="2:34" s="261" customFormat="1" ht="6.75" customHeight="1">
      <c r="B54" s="262"/>
      <c r="C54" s="253"/>
      <c r="D54" s="255"/>
      <c r="E54" s="256"/>
      <c r="F54" s="257"/>
      <c r="G54" s="258"/>
      <c r="H54" s="259"/>
      <c r="I54" s="258"/>
      <c r="J54" s="259"/>
      <c r="K54" s="260"/>
      <c r="L54" s="263"/>
      <c r="M54" s="267"/>
      <c r="N54" s="267"/>
      <c r="O54" s="267"/>
      <c r="P54" s="268"/>
      <c r="AH54" s="269"/>
    </row>
    <row r="55" spans="2:36" ht="12.75">
      <c r="B55" s="19"/>
      <c r="C55" s="254">
        <v>41756</v>
      </c>
      <c r="D55" s="270">
        <v>0.7916666666666666</v>
      </c>
      <c r="E55" s="271">
        <v>1</v>
      </c>
      <c r="F55" s="272">
        <v>5</v>
      </c>
      <c r="G55" s="340" t="s">
        <v>143</v>
      </c>
      <c r="H55" s="341"/>
      <c r="I55" s="340" t="s">
        <v>142</v>
      </c>
      <c r="J55" s="341"/>
      <c r="K55" s="273">
        <v>3</v>
      </c>
      <c r="L55" s="44"/>
      <c r="M55" s="208"/>
      <c r="N55" s="208"/>
      <c r="O55" s="208"/>
      <c r="P55" s="209"/>
      <c r="AG55" s="1">
        <v>1</v>
      </c>
      <c r="AH55" s="165">
        <v>0.3541666666666667</v>
      </c>
      <c r="AI55" s="1" t="s">
        <v>50</v>
      </c>
      <c r="AJ55" s="1" t="s">
        <v>103</v>
      </c>
    </row>
    <row r="56" spans="2:36" ht="12.75" customHeight="1">
      <c r="B56" s="19"/>
      <c r="C56" s="326" t="s">
        <v>42</v>
      </c>
      <c r="D56" s="327"/>
      <c r="E56" s="327"/>
      <c r="F56" s="327"/>
      <c r="G56" s="327"/>
      <c r="H56" s="327"/>
      <c r="I56" s="327"/>
      <c r="J56" s="327"/>
      <c r="K56" s="328"/>
      <c r="L56" s="44"/>
      <c r="M56" s="154"/>
      <c r="N56" s="154"/>
      <c r="O56" s="154"/>
      <c r="P56" s="155"/>
      <c r="AG56" s="1">
        <v>2</v>
      </c>
      <c r="AH56" s="165">
        <v>0.3541666666666667</v>
      </c>
      <c r="AI56" s="1" t="s">
        <v>104</v>
      </c>
      <c r="AJ56" s="1" t="s">
        <v>105</v>
      </c>
    </row>
    <row r="57" spans="2:36" ht="12.75" customHeight="1">
      <c r="B57" s="19"/>
      <c r="C57" s="85">
        <v>41762</v>
      </c>
      <c r="D57" s="86">
        <v>0.8333333333333334</v>
      </c>
      <c r="E57" s="111">
        <v>1</v>
      </c>
      <c r="F57" s="78">
        <v>1</v>
      </c>
      <c r="G57" s="333" t="s">
        <v>143</v>
      </c>
      <c r="H57" s="334"/>
      <c r="I57" s="333" t="s">
        <v>141</v>
      </c>
      <c r="J57" s="334"/>
      <c r="K57" s="79">
        <v>0</v>
      </c>
      <c r="L57" s="44"/>
      <c r="M57" s="103"/>
      <c r="N57" s="103"/>
      <c r="O57" s="100"/>
      <c r="P57" s="101"/>
      <c r="AG57" s="1">
        <v>3</v>
      </c>
      <c r="AH57" s="165">
        <v>0.3541666666666667</v>
      </c>
      <c r="AI57" s="1" t="s">
        <v>94</v>
      </c>
      <c r="AJ57" s="1" t="s">
        <v>58</v>
      </c>
    </row>
    <row r="58" spans="2:34" ht="12.75" customHeight="1">
      <c r="B58" s="19"/>
      <c r="C58" s="90">
        <v>41762</v>
      </c>
      <c r="D58" s="91">
        <v>0.8333333333333334</v>
      </c>
      <c r="E58" s="112">
        <v>2</v>
      </c>
      <c r="F58" s="80"/>
      <c r="G58" s="324" t="s">
        <v>140</v>
      </c>
      <c r="H58" s="325"/>
      <c r="I58" s="324" t="s">
        <v>56</v>
      </c>
      <c r="J58" s="325"/>
      <c r="K58" s="81"/>
      <c r="L58" s="44"/>
      <c r="M58" s="331" t="s">
        <v>146</v>
      </c>
      <c r="N58" s="331"/>
      <c r="O58" s="331"/>
      <c r="P58" s="332"/>
      <c r="AH58" s="165"/>
    </row>
    <row r="59" spans="2:34" ht="12.75" customHeight="1">
      <c r="B59" s="19"/>
      <c r="C59" s="85">
        <v>41762</v>
      </c>
      <c r="D59" s="86">
        <v>0.8333333333333334</v>
      </c>
      <c r="E59" s="111">
        <v>3</v>
      </c>
      <c r="F59" s="78">
        <v>2</v>
      </c>
      <c r="G59" s="333" t="s">
        <v>137</v>
      </c>
      <c r="H59" s="334"/>
      <c r="I59" s="333" t="s">
        <v>107</v>
      </c>
      <c r="J59" s="334"/>
      <c r="K59" s="79">
        <v>2</v>
      </c>
      <c r="L59" s="44"/>
      <c r="M59" s="103"/>
      <c r="N59" s="103"/>
      <c r="O59" s="100"/>
      <c r="P59" s="101"/>
      <c r="AH59" s="165"/>
    </row>
    <row r="60" spans="2:36" ht="8.25" customHeight="1">
      <c r="B60" s="19"/>
      <c r="C60" s="172"/>
      <c r="D60" s="114"/>
      <c r="E60" s="161"/>
      <c r="F60" s="162"/>
      <c r="G60" s="162"/>
      <c r="H60" s="162"/>
      <c r="I60" s="162"/>
      <c r="J60" s="162"/>
      <c r="K60" s="163"/>
      <c r="L60" s="44"/>
      <c r="M60" s="103"/>
      <c r="N60" s="100"/>
      <c r="O60" s="100"/>
      <c r="P60" s="101"/>
      <c r="AG60" s="1">
        <v>4</v>
      </c>
      <c r="AH60" s="165">
        <v>0.3541666666666667</v>
      </c>
      <c r="AI60" s="1" t="s">
        <v>70</v>
      </c>
      <c r="AJ60" s="1" t="s">
        <v>57</v>
      </c>
    </row>
    <row r="61" spans="2:16" ht="12.75" customHeight="1">
      <c r="B61" s="19"/>
      <c r="C61" s="90">
        <v>41763</v>
      </c>
      <c r="D61" s="91">
        <v>0.75</v>
      </c>
      <c r="E61" s="112">
        <v>1</v>
      </c>
      <c r="F61" s="80">
        <v>1</v>
      </c>
      <c r="G61" s="324" t="s">
        <v>50</v>
      </c>
      <c r="H61" s="325"/>
      <c r="I61" s="324" t="s">
        <v>139</v>
      </c>
      <c r="J61" s="325"/>
      <c r="K61" s="81">
        <v>7</v>
      </c>
      <c r="L61" s="44"/>
      <c r="M61" s="157"/>
      <c r="N61" s="157"/>
      <c r="O61" s="157"/>
      <c r="P61" s="158"/>
    </row>
    <row r="62" spans="2:16" ht="12.75" customHeight="1" hidden="1">
      <c r="B62" s="19"/>
      <c r="C62" s="90"/>
      <c r="D62" s="91"/>
      <c r="E62" s="112"/>
      <c r="F62" s="80"/>
      <c r="G62" s="324"/>
      <c r="H62" s="325"/>
      <c r="I62" s="324"/>
      <c r="J62" s="325"/>
      <c r="K62" s="81"/>
      <c r="L62" s="44"/>
      <c r="M62" s="131"/>
      <c r="N62" s="100"/>
      <c r="O62" s="100"/>
      <c r="P62" s="101"/>
    </row>
    <row r="63" spans="2:16" ht="12.75">
      <c r="B63" s="19"/>
      <c r="C63" s="326" t="s">
        <v>43</v>
      </c>
      <c r="D63" s="327"/>
      <c r="E63" s="327"/>
      <c r="F63" s="327"/>
      <c r="G63" s="327"/>
      <c r="H63" s="327"/>
      <c r="I63" s="327"/>
      <c r="J63" s="327"/>
      <c r="K63" s="328"/>
      <c r="L63" s="44"/>
      <c r="M63" s="151"/>
      <c r="N63" s="103"/>
      <c r="O63" s="100"/>
      <c r="P63" s="101"/>
    </row>
    <row r="64" spans="2:16" ht="12.75" customHeight="1">
      <c r="B64" s="19"/>
      <c r="C64" s="160">
        <v>41769</v>
      </c>
      <c r="D64" s="86">
        <v>0.7916666666666666</v>
      </c>
      <c r="E64" s="111">
        <v>3</v>
      </c>
      <c r="F64" s="78">
        <v>1</v>
      </c>
      <c r="G64" s="333" t="s">
        <v>143</v>
      </c>
      <c r="H64" s="334"/>
      <c r="I64" s="333" t="s">
        <v>107</v>
      </c>
      <c r="J64" s="334"/>
      <c r="K64" s="79">
        <v>1</v>
      </c>
      <c r="L64" s="44"/>
      <c r="M64" s="131"/>
      <c r="N64" s="103"/>
      <c r="O64" s="100"/>
      <c r="P64" s="101"/>
    </row>
    <row r="65" spans="2:16" ht="12.75" customHeight="1">
      <c r="B65" s="19"/>
      <c r="C65" s="210">
        <v>41769</v>
      </c>
      <c r="D65" s="211">
        <v>0.7916666666666666</v>
      </c>
      <c r="E65" s="212">
        <v>4</v>
      </c>
      <c r="F65" s="213"/>
      <c r="G65" s="369" t="s">
        <v>138</v>
      </c>
      <c r="H65" s="370"/>
      <c r="I65" s="369" t="s">
        <v>137</v>
      </c>
      <c r="J65" s="370"/>
      <c r="K65" s="214"/>
      <c r="L65" s="44"/>
      <c r="M65" s="131"/>
      <c r="N65" s="103"/>
      <c r="O65" s="100"/>
      <c r="P65" s="101"/>
    </row>
    <row r="66" spans="2:16" ht="12.75">
      <c r="B66" s="19"/>
      <c r="C66" s="160">
        <v>41769</v>
      </c>
      <c r="D66" s="86">
        <v>0.875</v>
      </c>
      <c r="E66" s="111">
        <v>3</v>
      </c>
      <c r="F66" s="78">
        <v>1</v>
      </c>
      <c r="G66" s="333" t="s">
        <v>141</v>
      </c>
      <c r="H66" s="334"/>
      <c r="I66" s="333" t="s">
        <v>140</v>
      </c>
      <c r="J66" s="334"/>
      <c r="K66" s="79">
        <v>4</v>
      </c>
      <c r="L66" s="44"/>
      <c r="M66" s="190"/>
      <c r="N66" s="190"/>
      <c r="O66" s="190"/>
      <c r="P66" s="191"/>
    </row>
    <row r="67" spans="2:16" ht="12.75">
      <c r="B67" s="19"/>
      <c r="C67" s="90">
        <v>41769</v>
      </c>
      <c r="D67" s="91">
        <v>0.875</v>
      </c>
      <c r="E67" s="112">
        <v>4</v>
      </c>
      <c r="F67" s="80">
        <v>2</v>
      </c>
      <c r="G67" s="324" t="s">
        <v>56</v>
      </c>
      <c r="H67" s="325"/>
      <c r="I67" s="324" t="s">
        <v>139</v>
      </c>
      <c r="J67" s="325"/>
      <c r="K67" s="81">
        <v>1</v>
      </c>
      <c r="L67" s="44"/>
      <c r="M67" s="190"/>
      <c r="N67" s="190"/>
      <c r="O67" s="190"/>
      <c r="P67" s="191"/>
    </row>
    <row r="68" spans="2:16" ht="8.25" customHeight="1">
      <c r="B68" s="19"/>
      <c r="C68" s="172"/>
      <c r="D68" s="114"/>
      <c r="E68" s="161"/>
      <c r="F68" s="162"/>
      <c r="G68" s="162"/>
      <c r="H68" s="162"/>
      <c r="I68" s="162"/>
      <c r="J68" s="162"/>
      <c r="K68" s="163"/>
      <c r="L68" s="44"/>
      <c r="M68" s="190"/>
      <c r="N68" s="190"/>
      <c r="O68" s="190"/>
      <c r="P68" s="191"/>
    </row>
    <row r="69" spans="2:16" ht="12.75">
      <c r="B69" s="19"/>
      <c r="C69" s="242">
        <v>41770</v>
      </c>
      <c r="D69" s="243">
        <v>0.7916666666666666</v>
      </c>
      <c r="E69" s="244">
        <v>1</v>
      </c>
      <c r="F69" s="245">
        <v>1</v>
      </c>
      <c r="G69" s="346" t="s">
        <v>142</v>
      </c>
      <c r="H69" s="347"/>
      <c r="I69" s="346" t="s">
        <v>50</v>
      </c>
      <c r="J69" s="347"/>
      <c r="K69" s="246">
        <v>1</v>
      </c>
      <c r="L69" s="44"/>
      <c r="M69" s="190"/>
      <c r="N69" s="190"/>
      <c r="O69" s="190"/>
      <c r="P69" s="191"/>
    </row>
    <row r="70" spans="2:16" ht="12.75" hidden="1">
      <c r="B70" s="19"/>
      <c r="C70" s="90">
        <v>41202</v>
      </c>
      <c r="D70" s="91"/>
      <c r="E70" s="112"/>
      <c r="F70" s="80"/>
      <c r="G70" s="324" t="s">
        <v>60</v>
      </c>
      <c r="H70" s="325"/>
      <c r="I70" s="324" t="s">
        <v>68</v>
      </c>
      <c r="J70" s="325"/>
      <c r="K70" s="81"/>
      <c r="L70" s="44"/>
      <c r="M70" s="100"/>
      <c r="N70" s="100"/>
      <c r="O70" s="100"/>
      <c r="P70" s="101"/>
    </row>
    <row r="71" spans="2:16" ht="12.75">
      <c r="B71" s="19"/>
      <c r="C71" s="326" t="s">
        <v>44</v>
      </c>
      <c r="D71" s="327"/>
      <c r="E71" s="327"/>
      <c r="F71" s="327"/>
      <c r="G71" s="327"/>
      <c r="H71" s="327"/>
      <c r="I71" s="327"/>
      <c r="J71" s="327"/>
      <c r="K71" s="328"/>
      <c r="L71" s="44"/>
      <c r="M71" s="103"/>
      <c r="N71" s="131"/>
      <c r="O71" s="100"/>
      <c r="P71" s="101"/>
    </row>
    <row r="72" spans="2:16" ht="12.75">
      <c r="B72" s="19"/>
      <c r="C72" s="427">
        <v>41776</v>
      </c>
      <c r="D72" s="429">
        <v>0.7291666666666666</v>
      </c>
      <c r="E72" s="430">
        <v>2</v>
      </c>
      <c r="F72" s="431"/>
      <c r="G72" s="344" t="s">
        <v>143</v>
      </c>
      <c r="H72" s="345"/>
      <c r="I72" s="344" t="s">
        <v>50</v>
      </c>
      <c r="J72" s="345"/>
      <c r="K72" s="428"/>
      <c r="L72" s="44"/>
      <c r="M72" s="331"/>
      <c r="N72" s="331"/>
      <c r="O72" s="331"/>
      <c r="P72" s="332"/>
    </row>
    <row r="73" spans="2:16" ht="12.75">
      <c r="B73" s="19"/>
      <c r="C73" s="90">
        <v>41776</v>
      </c>
      <c r="D73" s="91">
        <v>0.7291666666666666</v>
      </c>
      <c r="E73" s="112">
        <v>3</v>
      </c>
      <c r="F73" s="80">
        <v>7</v>
      </c>
      <c r="G73" s="324" t="s">
        <v>139</v>
      </c>
      <c r="H73" s="325"/>
      <c r="I73" s="324" t="s">
        <v>137</v>
      </c>
      <c r="J73" s="325"/>
      <c r="K73" s="81">
        <v>1</v>
      </c>
      <c r="L73" s="44"/>
      <c r="M73" s="103"/>
      <c r="N73" s="131"/>
      <c r="O73" s="100"/>
      <c r="P73" s="101"/>
    </row>
    <row r="74" spans="2:16" ht="12.75">
      <c r="B74" s="19"/>
      <c r="C74" s="420">
        <v>41776</v>
      </c>
      <c r="D74" s="421">
        <v>0.7291666666666666</v>
      </c>
      <c r="E74" s="422">
        <v>4</v>
      </c>
      <c r="F74" s="423"/>
      <c r="G74" s="424" t="s">
        <v>140</v>
      </c>
      <c r="H74" s="425"/>
      <c r="I74" s="424" t="s">
        <v>138</v>
      </c>
      <c r="J74" s="425"/>
      <c r="K74" s="426"/>
      <c r="L74" s="44"/>
      <c r="M74" s="103"/>
      <c r="N74" s="131"/>
      <c r="O74" s="100"/>
      <c r="P74" s="101"/>
    </row>
    <row r="75" spans="2:16" ht="12.75">
      <c r="B75" s="19"/>
      <c r="C75" s="253">
        <v>41776</v>
      </c>
      <c r="D75" s="255">
        <v>0.8125</v>
      </c>
      <c r="E75" s="256">
        <v>3</v>
      </c>
      <c r="F75" s="257">
        <v>3</v>
      </c>
      <c r="G75" s="336" t="s">
        <v>107</v>
      </c>
      <c r="H75" s="337"/>
      <c r="I75" s="336" t="s">
        <v>142</v>
      </c>
      <c r="J75" s="337"/>
      <c r="K75" s="260">
        <v>2</v>
      </c>
      <c r="L75" s="44"/>
      <c r="M75" s="103"/>
      <c r="N75" s="131"/>
      <c r="O75" s="100"/>
      <c r="P75" s="101"/>
    </row>
    <row r="76" spans="2:16" ht="12.75" hidden="1">
      <c r="B76" s="19"/>
      <c r="C76" s="90"/>
      <c r="D76" s="91"/>
      <c r="E76" s="112"/>
      <c r="F76" s="80"/>
      <c r="G76" s="324"/>
      <c r="H76" s="325"/>
      <c r="I76" s="324"/>
      <c r="J76" s="325"/>
      <c r="K76" s="81"/>
      <c r="L76" s="44"/>
      <c r="M76" s="131"/>
      <c r="N76" s="100"/>
      <c r="O76" s="100"/>
      <c r="P76" s="101"/>
    </row>
    <row r="77" spans="2:16" ht="6.75" customHeight="1">
      <c r="B77" s="19"/>
      <c r="C77" s="113"/>
      <c r="D77" s="114"/>
      <c r="E77" s="161"/>
      <c r="F77" s="162"/>
      <c r="G77" s="162"/>
      <c r="H77" s="162"/>
      <c r="I77" s="162"/>
      <c r="J77" s="162"/>
      <c r="K77" s="163"/>
      <c r="L77" s="44"/>
      <c r="M77" s="100"/>
      <c r="N77" s="100"/>
      <c r="O77" s="100"/>
      <c r="P77" s="101"/>
    </row>
    <row r="78" spans="2:16" ht="12.75">
      <c r="B78" s="19"/>
      <c r="C78" s="85">
        <v>41777</v>
      </c>
      <c r="D78" s="86">
        <v>0.7916666666666666</v>
      </c>
      <c r="E78" s="111">
        <v>1</v>
      </c>
      <c r="F78" s="78">
        <v>0</v>
      </c>
      <c r="G78" s="333" t="s">
        <v>142</v>
      </c>
      <c r="H78" s="334"/>
      <c r="I78" s="333" t="s">
        <v>56</v>
      </c>
      <c r="J78" s="334"/>
      <c r="K78" s="79">
        <v>1</v>
      </c>
      <c r="L78" s="44"/>
      <c r="M78" s="131"/>
      <c r="N78" s="100"/>
      <c r="O78" s="100"/>
      <c r="P78" s="101"/>
    </row>
    <row r="79" spans="2:16" ht="12.75">
      <c r="B79" s="19"/>
      <c r="C79" s="326" t="s">
        <v>47</v>
      </c>
      <c r="D79" s="327"/>
      <c r="E79" s="327"/>
      <c r="F79" s="327"/>
      <c r="G79" s="327"/>
      <c r="H79" s="327"/>
      <c r="I79" s="327"/>
      <c r="J79" s="327"/>
      <c r="K79" s="328"/>
      <c r="L79" s="44"/>
      <c r="M79" s="103"/>
      <c r="N79" s="100"/>
      <c r="O79" s="100"/>
      <c r="P79" s="101"/>
    </row>
    <row r="80" spans="2:16" ht="12.75">
      <c r="B80" s="19"/>
      <c r="C80" s="85">
        <v>41790</v>
      </c>
      <c r="D80" s="86">
        <v>0.75</v>
      </c>
      <c r="E80" s="111">
        <v>1</v>
      </c>
      <c r="F80" s="78">
        <v>3</v>
      </c>
      <c r="G80" s="333" t="s">
        <v>143</v>
      </c>
      <c r="H80" s="334"/>
      <c r="I80" s="333" t="s">
        <v>137</v>
      </c>
      <c r="J80" s="334"/>
      <c r="K80" s="79">
        <v>2</v>
      </c>
      <c r="L80" s="44"/>
      <c r="M80" s="331"/>
      <c r="N80" s="331"/>
      <c r="O80" s="331"/>
      <c r="P80" s="332"/>
    </row>
    <row r="81" spans="2:16" s="261" customFormat="1" ht="7.5" customHeight="1">
      <c r="B81" s="262"/>
      <c r="C81" s="253"/>
      <c r="D81" s="255"/>
      <c r="E81" s="256"/>
      <c r="F81" s="257"/>
      <c r="G81" s="258"/>
      <c r="H81" s="259"/>
      <c r="I81" s="258"/>
      <c r="J81" s="259"/>
      <c r="K81" s="260"/>
      <c r="L81" s="263"/>
      <c r="M81" s="225"/>
      <c r="N81" s="225"/>
      <c r="O81" s="225"/>
      <c r="P81" s="280"/>
    </row>
    <row r="82" spans="2:16" ht="12.75">
      <c r="B82" s="19"/>
      <c r="C82" s="90">
        <v>41791</v>
      </c>
      <c r="D82" s="91">
        <v>0.75</v>
      </c>
      <c r="E82" s="112">
        <v>2</v>
      </c>
      <c r="F82" s="80">
        <v>2</v>
      </c>
      <c r="G82" s="324" t="s">
        <v>143</v>
      </c>
      <c r="H82" s="325"/>
      <c r="I82" s="324" t="s">
        <v>50</v>
      </c>
      <c r="J82" s="325"/>
      <c r="K82" s="81">
        <v>1</v>
      </c>
      <c r="L82" s="44"/>
      <c r="M82" s="377"/>
      <c r="N82" s="377"/>
      <c r="O82" s="377"/>
      <c r="P82" s="378"/>
    </row>
    <row r="83" spans="2:16" ht="12.75" customHeight="1" hidden="1">
      <c r="B83" s="19"/>
      <c r="C83" s="85"/>
      <c r="D83" s="86"/>
      <c r="E83" s="111"/>
      <c r="F83" s="78"/>
      <c r="G83" s="344"/>
      <c r="H83" s="345"/>
      <c r="I83" s="344"/>
      <c r="J83" s="345"/>
      <c r="K83" s="79"/>
      <c r="L83" s="44"/>
      <c r="M83" s="225"/>
      <c r="N83" s="225"/>
      <c r="O83" s="225"/>
      <c r="P83" s="280"/>
    </row>
    <row r="84" spans="2:16" ht="12.75" customHeight="1">
      <c r="B84" s="19"/>
      <c r="C84" s="85">
        <v>41791</v>
      </c>
      <c r="D84" s="86">
        <v>0.8333333333333334</v>
      </c>
      <c r="E84" s="111">
        <v>1</v>
      </c>
      <c r="F84" s="78">
        <v>2</v>
      </c>
      <c r="G84" s="333" t="s">
        <v>56</v>
      </c>
      <c r="H84" s="334"/>
      <c r="I84" s="333" t="s">
        <v>140</v>
      </c>
      <c r="J84" s="334"/>
      <c r="K84" s="79">
        <v>4</v>
      </c>
      <c r="L84" s="44"/>
      <c r="M84" s="225"/>
      <c r="N84" s="225"/>
      <c r="O84" s="225"/>
      <c r="P84" s="280"/>
    </row>
    <row r="85" spans="2:16" ht="12.75" customHeight="1">
      <c r="B85" s="19"/>
      <c r="C85" s="90">
        <v>41791</v>
      </c>
      <c r="D85" s="91">
        <v>0.8333333333333334</v>
      </c>
      <c r="E85" s="112">
        <v>2</v>
      </c>
      <c r="F85" s="80">
        <v>2</v>
      </c>
      <c r="G85" s="324" t="s">
        <v>141</v>
      </c>
      <c r="H85" s="325"/>
      <c r="I85" s="324" t="s">
        <v>142</v>
      </c>
      <c r="J85" s="325"/>
      <c r="K85" s="81">
        <v>1</v>
      </c>
      <c r="L85" s="44"/>
      <c r="M85" s="100"/>
      <c r="N85" s="100"/>
      <c r="O85" s="100"/>
      <c r="P85" s="101"/>
    </row>
    <row r="86" spans="2:16" ht="12.75">
      <c r="B86" s="19"/>
      <c r="C86" s="326" t="s">
        <v>148</v>
      </c>
      <c r="D86" s="327"/>
      <c r="E86" s="327"/>
      <c r="F86" s="327"/>
      <c r="G86" s="327"/>
      <c r="H86" s="327"/>
      <c r="I86" s="327"/>
      <c r="J86" s="327"/>
      <c r="K86" s="328"/>
      <c r="L86" s="44"/>
      <c r="M86" s="103"/>
      <c r="N86" s="100"/>
      <c r="O86" s="100"/>
      <c r="P86" s="101"/>
    </row>
    <row r="87" spans="2:18" ht="12.75">
      <c r="B87" s="19"/>
      <c r="C87" s="85">
        <v>41797</v>
      </c>
      <c r="D87" s="86">
        <v>0.75</v>
      </c>
      <c r="E87" s="111">
        <v>3</v>
      </c>
      <c r="F87" s="78">
        <v>1</v>
      </c>
      <c r="G87" s="333" t="s">
        <v>143</v>
      </c>
      <c r="H87" s="334"/>
      <c r="I87" s="333" t="s">
        <v>139</v>
      </c>
      <c r="J87" s="334"/>
      <c r="K87" s="79">
        <v>4</v>
      </c>
      <c r="L87" s="44"/>
      <c r="M87" s="381"/>
      <c r="N87" s="381"/>
      <c r="O87" s="381"/>
      <c r="P87" s="382"/>
      <c r="R87" s="2"/>
    </row>
    <row r="88" spans="2:18" ht="12.75" hidden="1">
      <c r="B88" s="19"/>
      <c r="C88" s="210"/>
      <c r="D88" s="211"/>
      <c r="E88" s="212"/>
      <c r="F88" s="213"/>
      <c r="G88" s="369"/>
      <c r="H88" s="370"/>
      <c r="I88" s="369"/>
      <c r="J88" s="370"/>
      <c r="K88" s="214"/>
      <c r="L88" s="44"/>
      <c r="M88" s="248" t="s">
        <v>118</v>
      </c>
      <c r="N88" s="249"/>
      <c r="O88" s="249"/>
      <c r="P88" s="250"/>
      <c r="R88" s="2"/>
    </row>
    <row r="89" spans="2:18" ht="12.75">
      <c r="B89" s="19"/>
      <c r="C89" s="253">
        <v>41797</v>
      </c>
      <c r="D89" s="243">
        <v>0.75</v>
      </c>
      <c r="E89" s="244">
        <v>4</v>
      </c>
      <c r="F89" s="245">
        <v>3</v>
      </c>
      <c r="G89" s="324" t="s">
        <v>140</v>
      </c>
      <c r="H89" s="325"/>
      <c r="I89" s="324" t="s">
        <v>137</v>
      </c>
      <c r="J89" s="325"/>
      <c r="K89" s="299">
        <v>0</v>
      </c>
      <c r="L89" s="44"/>
      <c r="M89" s="248"/>
      <c r="N89" s="249"/>
      <c r="O89" s="249"/>
      <c r="P89" s="250"/>
      <c r="R89" s="2"/>
    </row>
    <row r="90" spans="2:16" ht="12.75" customHeight="1">
      <c r="B90" s="19"/>
      <c r="C90" s="300">
        <v>41797</v>
      </c>
      <c r="D90" s="301">
        <v>0.8333333333333334</v>
      </c>
      <c r="E90" s="302">
        <v>3</v>
      </c>
      <c r="F90" s="303">
        <v>0</v>
      </c>
      <c r="G90" s="342" t="s">
        <v>56</v>
      </c>
      <c r="H90" s="343"/>
      <c r="I90" s="342" t="s">
        <v>141</v>
      </c>
      <c r="J90" s="343"/>
      <c r="K90" s="304">
        <v>3</v>
      </c>
      <c r="L90" s="44"/>
      <c r="N90" s="249"/>
      <c r="P90" s="250"/>
    </row>
    <row r="91" spans="2:16" ht="6.75" customHeight="1">
      <c r="B91" s="234"/>
      <c r="C91" s="247"/>
      <c r="D91" s="114"/>
      <c r="E91" s="161"/>
      <c r="F91" s="162"/>
      <c r="G91" s="162"/>
      <c r="H91" s="162"/>
      <c r="I91" s="162"/>
      <c r="J91" s="162"/>
      <c r="K91" s="226"/>
      <c r="L91" s="44"/>
      <c r="M91" s="100"/>
      <c r="N91" s="100"/>
      <c r="O91" s="100"/>
      <c r="P91" s="101"/>
    </row>
    <row r="92" spans="2:16" ht="12.75">
      <c r="B92" s="234"/>
      <c r="C92" s="235">
        <v>41798</v>
      </c>
      <c r="D92" s="86">
        <v>0.75</v>
      </c>
      <c r="E92" s="111">
        <v>1</v>
      </c>
      <c r="F92" s="78">
        <v>1</v>
      </c>
      <c r="G92" s="333" t="s">
        <v>142</v>
      </c>
      <c r="H92" s="334"/>
      <c r="I92" s="333" t="s">
        <v>140</v>
      </c>
      <c r="J92" s="334"/>
      <c r="K92" s="78">
        <v>0</v>
      </c>
      <c r="L92" s="44"/>
      <c r="P92" s="250"/>
    </row>
    <row r="93" spans="2:16" ht="12.75">
      <c r="B93" s="234"/>
      <c r="C93" s="326" t="s">
        <v>149</v>
      </c>
      <c r="D93" s="327"/>
      <c r="E93" s="327"/>
      <c r="F93" s="327"/>
      <c r="G93" s="327"/>
      <c r="H93" s="327"/>
      <c r="I93" s="327"/>
      <c r="J93" s="327"/>
      <c r="K93" s="328"/>
      <c r="L93" s="44"/>
      <c r="M93" s="282"/>
      <c r="N93" s="282"/>
      <c r="O93" s="282"/>
      <c r="P93" s="283"/>
    </row>
    <row r="94" spans="2:16" ht="12.75">
      <c r="B94" s="234"/>
      <c r="C94" s="235">
        <v>41805</v>
      </c>
      <c r="D94" s="86">
        <v>0.7604166666666666</v>
      </c>
      <c r="E94" s="111">
        <v>11</v>
      </c>
      <c r="F94" s="78"/>
      <c r="G94" s="329" t="s">
        <v>139</v>
      </c>
      <c r="H94" s="329"/>
      <c r="I94" s="329" t="s">
        <v>107</v>
      </c>
      <c r="J94" s="329"/>
      <c r="K94" s="78"/>
      <c r="L94" s="44"/>
      <c r="M94" s="282"/>
      <c r="N94" s="282"/>
      <c r="O94" s="249" t="s">
        <v>152</v>
      </c>
      <c r="P94" s="283"/>
    </row>
    <row r="95" spans="2:18" ht="12" customHeight="1">
      <c r="B95" s="234"/>
      <c r="C95" s="311">
        <v>41805</v>
      </c>
      <c r="D95" s="243">
        <v>0.84375</v>
      </c>
      <c r="E95" s="244">
        <v>1</v>
      </c>
      <c r="F95" s="245"/>
      <c r="G95" s="330" t="s">
        <v>140</v>
      </c>
      <c r="H95" s="330"/>
      <c r="I95" s="330" t="s">
        <v>143</v>
      </c>
      <c r="J95" s="330"/>
      <c r="K95" s="298"/>
      <c r="L95" s="44"/>
      <c r="M95" s="282"/>
      <c r="N95" s="282"/>
      <c r="O95" s="249" t="s">
        <v>135</v>
      </c>
      <c r="P95" s="320"/>
      <c r="Q95" s="318"/>
      <c r="R95" s="319"/>
    </row>
    <row r="96" spans="2:16" ht="7.5" customHeight="1">
      <c r="B96" s="234"/>
      <c r="C96" s="317"/>
      <c r="D96" s="114"/>
      <c r="E96" s="161"/>
      <c r="F96" s="162"/>
      <c r="G96" s="321"/>
      <c r="H96" s="321"/>
      <c r="I96" s="321"/>
      <c r="J96" s="321"/>
      <c r="K96" s="281"/>
      <c r="L96" s="44"/>
      <c r="M96" s="282"/>
      <c r="N96" s="282"/>
      <c r="O96" s="282"/>
      <c r="P96" s="283"/>
    </row>
    <row r="97" spans="2:16" ht="13.5" thickBot="1">
      <c r="B97" s="234"/>
      <c r="C97" s="312">
        <v>41812</v>
      </c>
      <c r="D97" s="313">
        <v>0.75</v>
      </c>
      <c r="E97" s="314">
        <v>2</v>
      </c>
      <c r="F97" s="315"/>
      <c r="G97" s="322" t="s">
        <v>150</v>
      </c>
      <c r="H97" s="323"/>
      <c r="I97" s="322" t="s">
        <v>151</v>
      </c>
      <c r="J97" s="323"/>
      <c r="K97" s="316"/>
      <c r="L97" s="44"/>
      <c r="M97" s="381" t="s">
        <v>134</v>
      </c>
      <c r="N97" s="381"/>
      <c r="O97" s="381"/>
      <c r="P97" s="382"/>
    </row>
    <row r="98" spans="2:16" ht="12">
      <c r="B98" s="234"/>
      <c r="C98" s="307"/>
      <c r="D98" s="308"/>
      <c r="E98" s="308"/>
      <c r="F98" s="309"/>
      <c r="G98" s="308"/>
      <c r="H98" s="308"/>
      <c r="I98" s="308"/>
      <c r="J98" s="309"/>
      <c r="K98" s="308"/>
      <c r="L98" s="308"/>
      <c r="M98" s="34"/>
      <c r="N98" s="305"/>
      <c r="O98" s="34"/>
      <c r="P98" s="310"/>
    </row>
    <row r="99" spans="2:16" ht="12.75" thickBot="1">
      <c r="B99" s="234"/>
      <c r="C99" s="38"/>
      <c r="D99" s="37"/>
      <c r="E99" s="37"/>
      <c r="F99" s="306"/>
      <c r="G99" s="37"/>
      <c r="H99" s="37"/>
      <c r="I99" s="37"/>
      <c r="J99" s="306"/>
      <c r="K99" s="37"/>
      <c r="L99" s="37"/>
      <c r="M99" s="37"/>
      <c r="N99" s="306"/>
      <c r="O99" s="37"/>
      <c r="P99" s="49"/>
    </row>
    <row r="101" ht="18.75">
      <c r="D101" s="167"/>
    </row>
    <row r="102" ht="6" customHeight="1">
      <c r="D102" s="167"/>
    </row>
    <row r="103" ht="14.25">
      <c r="D103" s="168"/>
    </row>
  </sheetData>
  <sheetProtection/>
  <mergeCells count="149">
    <mergeCell ref="G46:H46"/>
    <mergeCell ref="I46:J46"/>
    <mergeCell ref="I39:J39"/>
    <mergeCell ref="G40:H40"/>
    <mergeCell ref="G43:H43"/>
    <mergeCell ref="N17:O17"/>
    <mergeCell ref="I43:J43"/>
    <mergeCell ref="G35:H35"/>
    <mergeCell ref="I35:J35"/>
    <mergeCell ref="M34:P34"/>
    <mergeCell ref="I61:J61"/>
    <mergeCell ref="G88:H88"/>
    <mergeCell ref="G83:H83"/>
    <mergeCell ref="I82:J82"/>
    <mergeCell ref="G84:H84"/>
    <mergeCell ref="I84:J84"/>
    <mergeCell ref="I64:J64"/>
    <mergeCell ref="I78:J78"/>
    <mergeCell ref="I66:J66"/>
    <mergeCell ref="M97:P97"/>
    <mergeCell ref="G72:H72"/>
    <mergeCell ref="I72:J72"/>
    <mergeCell ref="G73:H73"/>
    <mergeCell ref="I73:J73"/>
    <mergeCell ref="G75:H75"/>
    <mergeCell ref="I75:J75"/>
    <mergeCell ref="I87:J87"/>
    <mergeCell ref="G78:H78"/>
    <mergeCell ref="M87:P87"/>
    <mergeCell ref="I65:J65"/>
    <mergeCell ref="G85:H85"/>
    <mergeCell ref="I85:J85"/>
    <mergeCell ref="M80:P80"/>
    <mergeCell ref="G66:H66"/>
    <mergeCell ref="I74:J74"/>
    <mergeCell ref="G69:H69"/>
    <mergeCell ref="G65:H65"/>
    <mergeCell ref="G67:H67"/>
    <mergeCell ref="I67:J67"/>
    <mergeCell ref="I70:J70"/>
    <mergeCell ref="C86:K86"/>
    <mergeCell ref="I38:J38"/>
    <mergeCell ref="I25:J25"/>
    <mergeCell ref="G38:H38"/>
    <mergeCell ref="G39:H39"/>
    <mergeCell ref="G48:H48"/>
    <mergeCell ref="G62:H62"/>
    <mergeCell ref="I62:J62"/>
    <mergeCell ref="I40:J40"/>
    <mergeCell ref="I41:J41"/>
    <mergeCell ref="G61:H61"/>
    <mergeCell ref="I31:J31"/>
    <mergeCell ref="C8:D8"/>
    <mergeCell ref="I23:J23"/>
    <mergeCell ref="M82:P82"/>
    <mergeCell ref="M72:P72"/>
    <mergeCell ref="I76:J76"/>
    <mergeCell ref="G70:H70"/>
    <mergeCell ref="N9:O9"/>
    <mergeCell ref="I48:J48"/>
    <mergeCell ref="G25:H25"/>
    <mergeCell ref="I52:J52"/>
    <mergeCell ref="N10:O10"/>
    <mergeCell ref="I36:J36"/>
    <mergeCell ref="N13:O13"/>
    <mergeCell ref="I34:J34"/>
    <mergeCell ref="C24:K24"/>
    <mergeCell ref="L23:P23"/>
    <mergeCell ref="M26:P27"/>
    <mergeCell ref="G34:H34"/>
    <mergeCell ref="I32:J32"/>
    <mergeCell ref="G92:H92"/>
    <mergeCell ref="I92:J92"/>
    <mergeCell ref="G55:H55"/>
    <mergeCell ref="I88:J88"/>
    <mergeCell ref="C56:K56"/>
    <mergeCell ref="I90:J90"/>
    <mergeCell ref="G87:H87"/>
    <mergeCell ref="C79:K79"/>
    <mergeCell ref="G82:H82"/>
    <mergeCell ref="C71:K71"/>
    <mergeCell ref="N11:O11"/>
    <mergeCell ref="N16:O16"/>
    <mergeCell ref="N8:O8"/>
    <mergeCell ref="N20:O20"/>
    <mergeCell ref="G26:H26"/>
    <mergeCell ref="N19:O19"/>
    <mergeCell ref="N12:O12"/>
    <mergeCell ref="N15:O15"/>
    <mergeCell ref="I26:J26"/>
    <mergeCell ref="I53:J53"/>
    <mergeCell ref="G53:H53"/>
    <mergeCell ref="I69:J69"/>
    <mergeCell ref="I55:J55"/>
    <mergeCell ref="M3:P6"/>
    <mergeCell ref="C30:K30"/>
    <mergeCell ref="N14:O14"/>
    <mergeCell ref="C22:P22"/>
    <mergeCell ref="G23:H23"/>
    <mergeCell ref="G59:H59"/>
    <mergeCell ref="I59:J59"/>
    <mergeCell ref="G57:H57"/>
    <mergeCell ref="I57:J57"/>
    <mergeCell ref="G90:H90"/>
    <mergeCell ref="C44:K44"/>
    <mergeCell ref="G76:H76"/>
    <mergeCell ref="G80:H80"/>
    <mergeCell ref="I83:J83"/>
    <mergeCell ref="I45:J45"/>
    <mergeCell ref="G64:H64"/>
    <mergeCell ref="C63:K63"/>
    <mergeCell ref="C37:K37"/>
    <mergeCell ref="G32:H32"/>
    <mergeCell ref="I50:J50"/>
    <mergeCell ref="I80:J80"/>
    <mergeCell ref="C49:K49"/>
    <mergeCell ref="G74:H74"/>
    <mergeCell ref="G58:H58"/>
    <mergeCell ref="I58:J58"/>
    <mergeCell ref="G41:H41"/>
    <mergeCell ref="G52:H52"/>
    <mergeCell ref="G29:H29"/>
    <mergeCell ref="I29:J29"/>
    <mergeCell ref="G27:H27"/>
    <mergeCell ref="I27:J27"/>
    <mergeCell ref="G36:H36"/>
    <mergeCell ref="G31:H31"/>
    <mergeCell ref="G28:H28"/>
    <mergeCell ref="I28:J28"/>
    <mergeCell ref="I95:J95"/>
    <mergeCell ref="M45:P45"/>
    <mergeCell ref="G47:H47"/>
    <mergeCell ref="I47:J47"/>
    <mergeCell ref="M58:P58"/>
    <mergeCell ref="M40:O40"/>
    <mergeCell ref="G45:H45"/>
    <mergeCell ref="G51:H51"/>
    <mergeCell ref="I51:J51"/>
    <mergeCell ref="G50:H50"/>
    <mergeCell ref="G96:H96"/>
    <mergeCell ref="I96:J96"/>
    <mergeCell ref="G97:H97"/>
    <mergeCell ref="I97:J97"/>
    <mergeCell ref="G89:H89"/>
    <mergeCell ref="I89:J89"/>
    <mergeCell ref="C93:K93"/>
    <mergeCell ref="G94:H94"/>
    <mergeCell ref="I94:J94"/>
    <mergeCell ref="G95:H95"/>
  </mergeCells>
  <printOptions horizontalCentered="1"/>
  <pageMargins left="0.5" right="0.5" top="0.25" bottom="0.25" header="0.5" footer="0.5"/>
  <pageSetup fitToHeight="1" fitToWidth="1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AK100"/>
  <sheetViews>
    <sheetView showGridLines="0" zoomScale="85" zoomScaleNormal="85" zoomScalePageLayoutView="90" workbookViewId="0" topLeftCell="B1">
      <pane ySplit="21" topLeftCell="A22" activePane="bottomLeft" state="frozen"/>
      <selection pane="topLeft" activeCell="C48" sqref="C48"/>
      <selection pane="bottomLeft" activeCell="J13" sqref="J13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4" width="10.421875" style="1" customWidth="1"/>
    <col min="5" max="7" width="8.7109375" style="1" customWidth="1"/>
    <col min="8" max="8" width="8.8515625" style="1" customWidth="1"/>
    <col min="9" max="9" width="8.7109375" style="1" customWidth="1"/>
    <col min="10" max="10" width="8.8515625" style="1" customWidth="1"/>
    <col min="11" max="11" width="8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customWidth="1"/>
    <col min="17" max="17" width="3.421875" style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30" width="3.28125" style="1" hidden="1" customWidth="1"/>
    <col min="31" max="31" width="8.8515625" style="1" hidden="1" customWidth="1"/>
    <col min="32" max="33" width="8.8515625" style="1" customWidth="1"/>
    <col min="34" max="37" width="0" style="1" hidden="1" customWidth="1"/>
    <col min="38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2.5" customHeight="1">
      <c r="B3" s="19"/>
      <c r="C3" s="23"/>
      <c r="D3" s="24"/>
      <c r="E3" s="24"/>
      <c r="F3" s="24"/>
      <c r="G3" s="24"/>
      <c r="H3" s="136"/>
      <c r="I3" s="196" t="s">
        <v>106</v>
      </c>
      <c r="J3" s="196"/>
      <c r="K3" s="196"/>
      <c r="L3" s="196"/>
      <c r="M3" s="196"/>
      <c r="N3" s="348" t="s">
        <v>16</v>
      </c>
      <c r="O3" s="387"/>
      <c r="P3" s="387"/>
    </row>
    <row r="4" spans="2:16" ht="22.5" customHeight="1">
      <c r="B4" s="19"/>
      <c r="C4" s="25"/>
      <c r="D4" s="26"/>
      <c r="E4" s="26"/>
      <c r="F4" s="26"/>
      <c r="G4" s="26"/>
      <c r="H4" s="137"/>
      <c r="I4" s="197"/>
      <c r="J4" s="197"/>
      <c r="K4" s="197"/>
      <c r="L4" s="197"/>
      <c r="M4" s="197"/>
      <c r="N4" s="388"/>
      <c r="O4" s="388"/>
      <c r="P4" s="388"/>
    </row>
    <row r="5" spans="2:16" s="3" customFormat="1" ht="22.5" customHeight="1">
      <c r="B5" s="20"/>
      <c r="C5" s="27"/>
      <c r="D5" s="28"/>
      <c r="E5" s="28"/>
      <c r="F5" s="28"/>
      <c r="G5" s="28"/>
      <c r="H5" s="138"/>
      <c r="I5" s="197"/>
      <c r="J5" s="197"/>
      <c r="K5" s="197"/>
      <c r="L5" s="197"/>
      <c r="M5" s="197"/>
      <c r="N5" s="388"/>
      <c r="O5" s="388"/>
      <c r="P5" s="388"/>
    </row>
    <row r="6" spans="2:21" ht="22.5" customHeight="1" thickBot="1">
      <c r="B6" s="19"/>
      <c r="C6" s="29"/>
      <c r="D6" s="30"/>
      <c r="E6" s="30"/>
      <c r="F6" s="30"/>
      <c r="G6" s="30"/>
      <c r="H6" s="139"/>
      <c r="I6" s="198"/>
      <c r="J6" s="198"/>
      <c r="K6" s="198"/>
      <c r="L6" s="198"/>
      <c r="M6" s="198"/>
      <c r="N6" s="389"/>
      <c r="O6" s="389"/>
      <c r="P6" s="389"/>
      <c r="U6" s="159"/>
    </row>
    <row r="7" spans="2:30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52">
        <f aca="true" t="shared" si="0" ref="U7:AD7">COUNTIF(U9:U18,"x")+(2*(COUNTIF(U9:U18,"xx")))</f>
        <v>10</v>
      </c>
      <c r="V7" s="152">
        <f t="shared" si="0"/>
        <v>5</v>
      </c>
      <c r="W7" s="152">
        <f t="shared" si="0"/>
        <v>10</v>
      </c>
      <c r="X7" s="152">
        <f t="shared" si="0"/>
        <v>10</v>
      </c>
      <c r="Y7" s="152">
        <f t="shared" si="0"/>
        <v>10</v>
      </c>
      <c r="Z7" s="152">
        <f t="shared" si="0"/>
        <v>10</v>
      </c>
      <c r="AA7" s="152">
        <f t="shared" si="0"/>
        <v>11</v>
      </c>
      <c r="AB7" s="152">
        <f t="shared" si="0"/>
        <v>10</v>
      </c>
      <c r="AC7" s="152">
        <f t="shared" si="0"/>
        <v>10</v>
      </c>
      <c r="AD7" s="152">
        <f t="shared" si="0"/>
        <v>10</v>
      </c>
    </row>
    <row r="8" spans="2:31" s="4" customFormat="1" ht="13.5" customHeight="1" thickBot="1">
      <c r="B8" s="21"/>
      <c r="C8" s="375" t="s">
        <v>17</v>
      </c>
      <c r="D8" s="376" t="s">
        <v>17</v>
      </c>
      <c r="E8" s="106" t="s">
        <v>73</v>
      </c>
      <c r="F8" s="106" t="s">
        <v>18</v>
      </c>
      <c r="G8" s="106" t="s">
        <v>19</v>
      </c>
      <c r="H8" s="106" t="s">
        <v>20</v>
      </c>
      <c r="I8" s="106" t="s">
        <v>21</v>
      </c>
      <c r="J8" s="106" t="s">
        <v>22</v>
      </c>
      <c r="K8" s="109" t="s">
        <v>23</v>
      </c>
      <c r="L8" s="51" t="s">
        <v>45</v>
      </c>
      <c r="M8" s="41"/>
      <c r="N8" s="363" t="s">
        <v>64</v>
      </c>
      <c r="O8" s="364"/>
      <c r="P8" s="107" t="s">
        <v>46</v>
      </c>
      <c r="T8" s="84"/>
      <c r="U8" s="22" t="s">
        <v>24</v>
      </c>
      <c r="V8" s="22" t="s">
        <v>26</v>
      </c>
      <c r="W8" s="22" t="s">
        <v>27</v>
      </c>
      <c r="X8" s="22" t="s">
        <v>28</v>
      </c>
      <c r="Y8" s="22" t="s">
        <v>29</v>
      </c>
      <c r="Z8" s="22" t="s">
        <v>30</v>
      </c>
      <c r="AA8" s="22" t="s">
        <v>31</v>
      </c>
      <c r="AB8" s="22" t="s">
        <v>32</v>
      </c>
      <c r="AC8" s="22" t="s">
        <v>92</v>
      </c>
      <c r="AD8" s="22" t="s">
        <v>54</v>
      </c>
      <c r="AE8" s="4" t="s">
        <v>68</v>
      </c>
    </row>
    <row r="9" spans="1:31" ht="12.75">
      <c r="A9" s="31" t="s">
        <v>24</v>
      </c>
      <c r="B9" s="19"/>
      <c r="C9" s="104"/>
      <c r="D9" s="105"/>
      <c r="E9" s="11">
        <f aca="true" t="shared" si="1" ref="E9:E18">SUM(F9:H9)</f>
        <v>0</v>
      </c>
      <c r="F9" s="222"/>
      <c r="G9" s="10"/>
      <c r="H9" s="125"/>
      <c r="I9" s="11"/>
      <c r="J9" s="11">
        <v>18</v>
      </c>
      <c r="K9" s="108">
        <f aca="true" t="shared" si="2" ref="K9:L18">(F9*3)+H9</f>
        <v>0</v>
      </c>
      <c r="L9" s="56">
        <f t="shared" si="2"/>
        <v>0</v>
      </c>
      <c r="M9" s="34"/>
      <c r="N9" s="395" t="s">
        <v>96</v>
      </c>
      <c r="O9" s="396"/>
      <c r="P9" s="207"/>
      <c r="T9" s="22" t="s">
        <v>24</v>
      </c>
      <c r="U9" s="95" t="s">
        <v>93</v>
      </c>
      <c r="V9" s="223"/>
      <c r="W9" s="22" t="s">
        <v>25</v>
      </c>
      <c r="X9" s="22" t="s">
        <v>25</v>
      </c>
      <c r="Y9" s="22" t="s">
        <v>25</v>
      </c>
      <c r="Z9" s="22" t="s">
        <v>9</v>
      </c>
      <c r="AA9" s="22" t="s">
        <v>9</v>
      </c>
      <c r="AB9" s="22" t="s">
        <v>25</v>
      </c>
      <c r="AC9" s="22" t="s">
        <v>25</v>
      </c>
      <c r="AD9" s="22" t="s">
        <v>25</v>
      </c>
      <c r="AE9" s="1">
        <v>1</v>
      </c>
    </row>
    <row r="10" spans="1:32" ht="12.75">
      <c r="A10" s="32" t="s">
        <v>26</v>
      </c>
      <c r="B10" s="19"/>
      <c r="C10" s="59"/>
      <c r="D10" s="199"/>
      <c r="E10" s="390" t="s">
        <v>127</v>
      </c>
      <c r="F10" s="391"/>
      <c r="G10" s="391"/>
      <c r="H10" s="391"/>
      <c r="I10" s="391"/>
      <c r="J10" s="392"/>
      <c r="K10" s="97"/>
      <c r="L10" s="57">
        <f t="shared" si="2"/>
        <v>0</v>
      </c>
      <c r="M10" s="42"/>
      <c r="N10" s="361"/>
      <c r="O10" s="362"/>
      <c r="P10" s="120"/>
      <c r="R10" s="1" t="s">
        <v>6</v>
      </c>
      <c r="T10" s="22" t="s">
        <v>26</v>
      </c>
      <c r="U10" s="223"/>
      <c r="V10" s="224" t="s">
        <v>93</v>
      </c>
      <c r="W10" s="223" t="s">
        <v>25</v>
      </c>
      <c r="X10" s="223"/>
      <c r="Y10" s="223" t="s">
        <v>25</v>
      </c>
      <c r="Z10" s="223" t="s">
        <v>25</v>
      </c>
      <c r="AA10" s="223" t="s">
        <v>25</v>
      </c>
      <c r="AB10" s="223" t="s">
        <v>25</v>
      </c>
      <c r="AC10" s="223"/>
      <c r="AD10" s="223"/>
      <c r="AE10" s="1">
        <v>1</v>
      </c>
      <c r="AF10" s="221"/>
    </row>
    <row r="11" spans="1:30" ht="12.75">
      <c r="A11" s="55" t="s">
        <v>27</v>
      </c>
      <c r="B11" s="19"/>
      <c r="C11" s="61"/>
      <c r="D11" s="62"/>
      <c r="E11" s="140">
        <f t="shared" si="1"/>
        <v>0</v>
      </c>
      <c r="F11" s="12"/>
      <c r="G11" s="13"/>
      <c r="H11" s="127"/>
      <c r="I11" s="14"/>
      <c r="J11" s="14">
        <v>10</v>
      </c>
      <c r="K11" s="96">
        <f t="shared" si="2"/>
        <v>0</v>
      </c>
      <c r="L11" s="56">
        <f t="shared" si="2"/>
        <v>0</v>
      </c>
      <c r="M11" s="34"/>
      <c r="N11" s="385" t="s">
        <v>95</v>
      </c>
      <c r="O11" s="386"/>
      <c r="P11" s="118"/>
      <c r="T11" s="22" t="s">
        <v>27</v>
      </c>
      <c r="U11" s="22" t="s">
        <v>25</v>
      </c>
      <c r="V11" s="223" t="s">
        <v>25</v>
      </c>
      <c r="W11" s="95" t="s">
        <v>93</v>
      </c>
      <c r="X11" s="22" t="s">
        <v>25</v>
      </c>
      <c r="Y11" s="22" t="s">
        <v>25</v>
      </c>
      <c r="Z11" s="22" t="s">
        <v>25</v>
      </c>
      <c r="AA11" s="22" t="s">
        <v>25</v>
      </c>
      <c r="AB11" s="22" t="s">
        <v>25</v>
      </c>
      <c r="AC11" s="22" t="s">
        <v>9</v>
      </c>
      <c r="AD11" s="22" t="s">
        <v>25</v>
      </c>
    </row>
    <row r="12" spans="1:31" ht="12.75">
      <c r="A12" s="32" t="s">
        <v>28</v>
      </c>
      <c r="B12" s="19"/>
      <c r="C12" s="59"/>
      <c r="D12" s="60"/>
      <c r="E12" s="142">
        <f t="shared" si="1"/>
        <v>0</v>
      </c>
      <c r="F12" s="7"/>
      <c r="G12" s="8"/>
      <c r="H12" s="126"/>
      <c r="I12" s="5"/>
      <c r="J12" s="5">
        <v>30</v>
      </c>
      <c r="K12" s="97">
        <f t="shared" si="2"/>
        <v>0</v>
      </c>
      <c r="L12" s="57">
        <f t="shared" si="2"/>
        <v>0</v>
      </c>
      <c r="M12" s="34"/>
      <c r="N12" s="361" t="s">
        <v>110</v>
      </c>
      <c r="O12" s="362"/>
      <c r="P12" s="120"/>
      <c r="T12" s="22" t="s">
        <v>28</v>
      </c>
      <c r="U12" s="22" t="s">
        <v>25</v>
      </c>
      <c r="V12" s="223"/>
      <c r="W12" s="22" t="s">
        <v>25</v>
      </c>
      <c r="X12" s="95" t="s">
        <v>93</v>
      </c>
      <c r="Y12" s="22" t="s">
        <v>25</v>
      </c>
      <c r="Z12" s="22" t="s">
        <v>25</v>
      </c>
      <c r="AA12" s="22" t="s">
        <v>25</v>
      </c>
      <c r="AB12" s="164" t="s">
        <v>25</v>
      </c>
      <c r="AC12" s="22" t="s">
        <v>9</v>
      </c>
      <c r="AD12" s="22" t="s">
        <v>9</v>
      </c>
      <c r="AE12" s="1">
        <v>1</v>
      </c>
    </row>
    <row r="13" spans="1:30" ht="12.75">
      <c r="A13" s="33" t="s">
        <v>29</v>
      </c>
      <c r="B13" s="19"/>
      <c r="C13" s="61"/>
      <c r="D13" s="62"/>
      <c r="E13" s="141">
        <f t="shared" si="1"/>
        <v>0</v>
      </c>
      <c r="F13" s="9"/>
      <c r="G13" s="15"/>
      <c r="H13" s="128"/>
      <c r="I13" s="16"/>
      <c r="J13" s="16">
        <v>38</v>
      </c>
      <c r="K13" s="96">
        <f t="shared" si="2"/>
        <v>0</v>
      </c>
      <c r="L13" s="56">
        <f t="shared" si="2"/>
        <v>0</v>
      </c>
      <c r="M13" s="34"/>
      <c r="N13" s="385" t="s">
        <v>111</v>
      </c>
      <c r="O13" s="386"/>
      <c r="P13" s="121"/>
      <c r="T13" s="22" t="s">
        <v>29</v>
      </c>
      <c r="U13" s="22" t="s">
        <v>25</v>
      </c>
      <c r="V13" s="223" t="s">
        <v>25</v>
      </c>
      <c r="W13" s="22" t="s">
        <v>25</v>
      </c>
      <c r="X13" s="22" t="s">
        <v>25</v>
      </c>
      <c r="Y13" s="95" t="s">
        <v>93</v>
      </c>
      <c r="Z13" s="22" t="s">
        <v>25</v>
      </c>
      <c r="AA13" s="22" t="s">
        <v>25</v>
      </c>
      <c r="AB13" s="22" t="s">
        <v>9</v>
      </c>
      <c r="AC13" s="22" t="s">
        <v>25</v>
      </c>
      <c r="AD13" s="22" t="s">
        <v>25</v>
      </c>
    </row>
    <row r="14" spans="1:30" ht="12.75">
      <c r="A14" s="32" t="s">
        <v>30</v>
      </c>
      <c r="B14" s="19"/>
      <c r="C14" s="170"/>
      <c r="D14" s="60"/>
      <c r="E14" s="142">
        <f t="shared" si="1"/>
        <v>0</v>
      </c>
      <c r="F14" s="7"/>
      <c r="G14" s="8"/>
      <c r="H14" s="126"/>
      <c r="I14" s="5"/>
      <c r="J14" s="5"/>
      <c r="K14" s="97">
        <f t="shared" si="2"/>
        <v>0</v>
      </c>
      <c r="L14" s="57">
        <f t="shared" si="2"/>
        <v>0</v>
      </c>
      <c r="M14" s="34"/>
      <c r="N14" s="361" t="s">
        <v>112</v>
      </c>
      <c r="O14" s="362"/>
      <c r="P14" s="120"/>
      <c r="R14" s="1" t="s">
        <v>1</v>
      </c>
      <c r="T14" s="22" t="s">
        <v>30</v>
      </c>
      <c r="U14" s="22" t="s">
        <v>9</v>
      </c>
      <c r="V14" s="223" t="s">
        <v>25</v>
      </c>
      <c r="W14" s="22" t="s">
        <v>25</v>
      </c>
      <c r="X14" s="22" t="s">
        <v>25</v>
      </c>
      <c r="Y14" s="22" t="s">
        <v>25</v>
      </c>
      <c r="Z14" s="95" t="s">
        <v>93</v>
      </c>
      <c r="AA14" s="22" t="s">
        <v>25</v>
      </c>
      <c r="AB14" s="22" t="s">
        <v>25</v>
      </c>
      <c r="AC14" s="22" t="s">
        <v>25</v>
      </c>
      <c r="AD14" s="22" t="s">
        <v>25</v>
      </c>
    </row>
    <row r="15" spans="1:30" ht="12.75">
      <c r="A15" s="32"/>
      <c r="B15" s="19"/>
      <c r="C15" s="61"/>
      <c r="D15" s="62"/>
      <c r="E15" s="141">
        <f t="shared" si="1"/>
        <v>0</v>
      </c>
      <c r="F15" s="9"/>
      <c r="G15" s="15"/>
      <c r="H15" s="128"/>
      <c r="I15" s="16"/>
      <c r="J15" s="16"/>
      <c r="K15" s="96">
        <f t="shared" si="2"/>
        <v>0</v>
      </c>
      <c r="L15" s="57">
        <f t="shared" si="2"/>
        <v>0</v>
      </c>
      <c r="M15" s="34"/>
      <c r="N15" s="385" t="s">
        <v>80</v>
      </c>
      <c r="O15" s="386"/>
      <c r="P15" s="121"/>
      <c r="T15" s="22" t="s">
        <v>31</v>
      </c>
      <c r="U15" s="22" t="s">
        <v>9</v>
      </c>
      <c r="V15" s="223" t="s">
        <v>25</v>
      </c>
      <c r="W15" s="22" t="s">
        <v>25</v>
      </c>
      <c r="X15" s="22" t="s">
        <v>25</v>
      </c>
      <c r="Y15" s="22" t="s">
        <v>25</v>
      </c>
      <c r="Z15" s="22" t="s">
        <v>25</v>
      </c>
      <c r="AA15" s="95" t="s">
        <v>93</v>
      </c>
      <c r="AB15" s="22" t="s">
        <v>25</v>
      </c>
      <c r="AC15" s="22" t="s">
        <v>25</v>
      </c>
      <c r="AD15" s="22" t="s">
        <v>9</v>
      </c>
    </row>
    <row r="16" spans="1:30" ht="12.75">
      <c r="A16" s="52" t="s">
        <v>31</v>
      </c>
      <c r="B16" s="19"/>
      <c r="C16" s="59"/>
      <c r="D16" s="60"/>
      <c r="E16" s="142">
        <f t="shared" si="1"/>
        <v>0</v>
      </c>
      <c r="F16" s="7"/>
      <c r="G16" s="8"/>
      <c r="H16" s="126"/>
      <c r="I16" s="5"/>
      <c r="J16" s="5"/>
      <c r="K16" s="97">
        <f t="shared" si="2"/>
        <v>0</v>
      </c>
      <c r="L16" s="57">
        <f t="shared" si="2"/>
        <v>0</v>
      </c>
      <c r="M16" s="34"/>
      <c r="N16" s="361" t="s">
        <v>55</v>
      </c>
      <c r="O16" s="362"/>
      <c r="P16" s="120"/>
      <c r="T16" s="22" t="s">
        <v>32</v>
      </c>
      <c r="U16" s="22" t="s">
        <v>25</v>
      </c>
      <c r="V16" s="223" t="s">
        <v>25</v>
      </c>
      <c r="W16" s="22" t="s">
        <v>25</v>
      </c>
      <c r="X16" s="22" t="s">
        <v>25</v>
      </c>
      <c r="Y16" s="22" t="s">
        <v>9</v>
      </c>
      <c r="Z16" s="22" t="s">
        <v>25</v>
      </c>
      <c r="AA16" s="22" t="s">
        <v>25</v>
      </c>
      <c r="AB16" s="95" t="s">
        <v>93</v>
      </c>
      <c r="AC16" s="22" t="s">
        <v>25</v>
      </c>
      <c r="AD16" s="22" t="s">
        <v>25</v>
      </c>
    </row>
    <row r="17" spans="1:30" ht="12.75">
      <c r="A17" s="32" t="s">
        <v>32</v>
      </c>
      <c r="B17" s="19"/>
      <c r="C17" s="61"/>
      <c r="D17" s="62"/>
      <c r="E17" s="141">
        <f t="shared" si="1"/>
        <v>0</v>
      </c>
      <c r="F17" s="9"/>
      <c r="G17" s="15"/>
      <c r="H17" s="128"/>
      <c r="I17" s="16"/>
      <c r="J17" s="16"/>
      <c r="K17" s="96">
        <f t="shared" si="2"/>
        <v>0</v>
      </c>
      <c r="L17" s="57">
        <f t="shared" si="2"/>
        <v>0</v>
      </c>
      <c r="M17" s="34"/>
      <c r="N17" s="385" t="s">
        <v>117</v>
      </c>
      <c r="O17" s="386"/>
      <c r="P17" s="121"/>
      <c r="R17" s="1" t="s">
        <v>91</v>
      </c>
      <c r="T17" s="22" t="s">
        <v>92</v>
      </c>
      <c r="U17" s="22" t="s">
        <v>25</v>
      </c>
      <c r="V17" s="223"/>
      <c r="W17" s="22" t="s">
        <v>9</v>
      </c>
      <c r="X17" s="22" t="s">
        <v>9</v>
      </c>
      <c r="Y17" s="22" t="s">
        <v>25</v>
      </c>
      <c r="Z17" s="22" t="s">
        <v>25</v>
      </c>
      <c r="AA17" s="22" t="s">
        <v>25</v>
      </c>
      <c r="AB17" s="22" t="s">
        <v>25</v>
      </c>
      <c r="AC17" s="95" t="s">
        <v>93</v>
      </c>
      <c r="AD17" s="95" t="s">
        <v>25</v>
      </c>
    </row>
    <row r="18" spans="1:31" ht="13.5" thickBot="1">
      <c r="A18" s="53"/>
      <c r="B18" s="19"/>
      <c r="C18" s="174"/>
      <c r="D18" s="64"/>
      <c r="E18" s="143">
        <f t="shared" si="1"/>
        <v>0</v>
      </c>
      <c r="F18" s="65"/>
      <c r="G18" s="66"/>
      <c r="H18" s="130"/>
      <c r="I18" s="67"/>
      <c r="J18" s="67"/>
      <c r="K18" s="110">
        <f t="shared" si="2"/>
        <v>0</v>
      </c>
      <c r="L18" s="57">
        <f t="shared" si="2"/>
        <v>0</v>
      </c>
      <c r="M18" s="34"/>
      <c r="N18" s="397" t="s">
        <v>0</v>
      </c>
      <c r="O18" s="398"/>
      <c r="P18" s="169"/>
      <c r="T18" s="22" t="s">
        <v>54</v>
      </c>
      <c r="U18" s="22" t="s">
        <v>25</v>
      </c>
      <c r="V18" s="223"/>
      <c r="W18" s="22" t="s">
        <v>25</v>
      </c>
      <c r="X18" s="22" t="s">
        <v>9</v>
      </c>
      <c r="Y18" s="22" t="s">
        <v>25</v>
      </c>
      <c r="Z18" s="22" t="s">
        <v>25</v>
      </c>
      <c r="AA18" s="22" t="s">
        <v>9</v>
      </c>
      <c r="AB18" s="22" t="s">
        <v>25</v>
      </c>
      <c r="AC18" s="95" t="s">
        <v>25</v>
      </c>
      <c r="AD18" s="95" t="s">
        <v>93</v>
      </c>
      <c r="AE18" s="6">
        <v>1</v>
      </c>
    </row>
    <row r="19" spans="2:31" ht="9.75" customHeight="1" thickBot="1">
      <c r="B19" s="19"/>
      <c r="C19" s="34"/>
      <c r="D19" s="39"/>
      <c r="E19" s="47"/>
      <c r="F19" s="47"/>
      <c r="G19" s="34"/>
      <c r="H19" s="34"/>
      <c r="I19" s="34"/>
      <c r="J19" s="34"/>
      <c r="K19" s="34"/>
      <c r="L19" s="35"/>
      <c r="M19" s="36"/>
      <c r="N19" s="36"/>
      <c r="O19" s="36"/>
      <c r="P19" s="50"/>
      <c r="AE19" s="4"/>
    </row>
    <row r="20" spans="2:31" s="6" customFormat="1" ht="15" customHeight="1" thickBot="1">
      <c r="B20" s="19"/>
      <c r="C20" s="354" t="s">
        <v>124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s="4" customFormat="1" ht="12.75" customHeight="1">
      <c r="B21" s="21"/>
      <c r="C21" s="74" t="s">
        <v>33</v>
      </c>
      <c r="D21" s="75" t="s">
        <v>34</v>
      </c>
      <c r="E21" s="76" t="s">
        <v>35</v>
      </c>
      <c r="F21" s="77" t="s">
        <v>36</v>
      </c>
      <c r="G21" s="357" t="s">
        <v>37</v>
      </c>
      <c r="H21" s="358"/>
      <c r="I21" s="357" t="s">
        <v>38</v>
      </c>
      <c r="J21" s="358"/>
      <c r="K21" s="99" t="s">
        <v>36</v>
      </c>
      <c r="L21" s="371" t="s">
        <v>67</v>
      </c>
      <c r="M21" s="371"/>
      <c r="N21" s="371"/>
      <c r="O21" s="371"/>
      <c r="P21" s="37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16" ht="12.75">
      <c r="B22" s="19"/>
      <c r="C22" s="326" t="s">
        <v>65</v>
      </c>
      <c r="D22" s="327"/>
      <c r="E22" s="327"/>
      <c r="F22" s="327"/>
      <c r="G22" s="327"/>
      <c r="H22" s="327"/>
      <c r="I22" s="327"/>
      <c r="J22" s="327"/>
      <c r="K22" s="328"/>
      <c r="L22" s="44"/>
      <c r="M22" s="103"/>
      <c r="N22" s="100"/>
      <c r="O22" s="100"/>
      <c r="P22" s="101"/>
    </row>
    <row r="23" spans="2:16" ht="12.75">
      <c r="B23" s="19"/>
      <c r="C23" s="85">
        <v>41160</v>
      </c>
      <c r="D23" s="86">
        <v>0.7708333333333334</v>
      </c>
      <c r="E23" s="111">
        <v>3</v>
      </c>
      <c r="F23" s="78">
        <v>2</v>
      </c>
      <c r="G23" s="333" t="s">
        <v>114</v>
      </c>
      <c r="H23" s="334"/>
      <c r="I23" s="333" t="s">
        <v>50</v>
      </c>
      <c r="J23" s="334"/>
      <c r="K23" s="79">
        <v>2</v>
      </c>
      <c r="L23" s="44"/>
      <c r="M23" s="103" t="s">
        <v>7</v>
      </c>
      <c r="N23" s="103"/>
      <c r="O23" s="100"/>
      <c r="P23" s="101"/>
    </row>
    <row r="24" spans="2:16" ht="12.75">
      <c r="B24" s="19"/>
      <c r="C24" s="171" t="s">
        <v>113</v>
      </c>
      <c r="D24" s="91">
        <v>0.8125</v>
      </c>
      <c r="E24" s="112">
        <v>1</v>
      </c>
      <c r="F24" s="80">
        <v>2</v>
      </c>
      <c r="G24" s="324" t="s">
        <v>86</v>
      </c>
      <c r="H24" s="325"/>
      <c r="I24" s="324" t="s">
        <v>109</v>
      </c>
      <c r="J24" s="325"/>
      <c r="K24" s="81">
        <v>1</v>
      </c>
      <c r="L24" s="44"/>
      <c r="M24" s="103" t="s">
        <v>107</v>
      </c>
      <c r="N24" s="100"/>
      <c r="O24" s="100"/>
      <c r="P24" s="101"/>
    </row>
    <row r="25" spans="2:16" ht="12.75" customHeight="1">
      <c r="B25" s="19"/>
      <c r="C25" s="85" t="s">
        <v>113</v>
      </c>
      <c r="D25" s="86">
        <v>0.8125</v>
      </c>
      <c r="E25" s="111">
        <v>4</v>
      </c>
      <c r="F25" s="78">
        <v>3</v>
      </c>
      <c r="G25" s="333" t="s">
        <v>77</v>
      </c>
      <c r="H25" s="334"/>
      <c r="I25" s="333" t="s">
        <v>108</v>
      </c>
      <c r="J25" s="334"/>
      <c r="K25" s="79">
        <v>1</v>
      </c>
      <c r="L25" s="44"/>
      <c r="M25" s="100"/>
      <c r="N25" s="100"/>
      <c r="O25" s="100"/>
      <c r="P25" s="101"/>
    </row>
    <row r="26" spans="2:16" ht="4.5" customHeight="1">
      <c r="B26" s="19"/>
      <c r="C26" s="113"/>
      <c r="D26" s="114"/>
      <c r="E26" s="161"/>
      <c r="F26" s="162"/>
      <c r="G26" s="162"/>
      <c r="H26" s="162"/>
      <c r="I26" s="162"/>
      <c r="J26" s="162"/>
      <c r="K26" s="163"/>
      <c r="L26" s="44"/>
      <c r="M26" s="100"/>
      <c r="N26" s="100"/>
      <c r="O26" s="100"/>
      <c r="P26" s="101"/>
    </row>
    <row r="27" spans="2:16" ht="12.75">
      <c r="B27" s="19"/>
      <c r="C27" s="171" t="s">
        <v>115</v>
      </c>
      <c r="D27" s="91">
        <v>0.8125</v>
      </c>
      <c r="E27" s="112">
        <v>11</v>
      </c>
      <c r="F27" s="80">
        <v>4</v>
      </c>
      <c r="G27" s="324" t="s">
        <v>56</v>
      </c>
      <c r="H27" s="325"/>
      <c r="I27" s="324" t="s">
        <v>10</v>
      </c>
      <c r="J27" s="325"/>
      <c r="K27" s="81">
        <v>0</v>
      </c>
      <c r="L27" s="44"/>
      <c r="M27" s="100"/>
      <c r="N27" s="103"/>
      <c r="O27" s="100"/>
      <c r="P27" s="101"/>
    </row>
    <row r="28" spans="2:16" ht="12.75">
      <c r="B28" s="19"/>
      <c r="C28" s="326" t="s">
        <v>49</v>
      </c>
      <c r="D28" s="327"/>
      <c r="E28" s="327"/>
      <c r="F28" s="327"/>
      <c r="G28" s="327"/>
      <c r="H28" s="327"/>
      <c r="I28" s="327"/>
      <c r="J28" s="327"/>
      <c r="K28" s="328"/>
      <c r="L28" s="44"/>
      <c r="M28" s="103"/>
      <c r="N28" s="100"/>
      <c r="O28" s="100"/>
      <c r="P28" s="101"/>
    </row>
    <row r="29" spans="2:16" ht="12.75" customHeight="1">
      <c r="B29" s="19"/>
      <c r="C29" s="85">
        <v>41167</v>
      </c>
      <c r="D29" s="86">
        <v>0.7708333333333334</v>
      </c>
      <c r="E29" s="111">
        <v>1</v>
      </c>
      <c r="F29" s="78">
        <v>0</v>
      </c>
      <c r="G29" s="333" t="s">
        <v>108</v>
      </c>
      <c r="H29" s="334"/>
      <c r="I29" s="333" t="s">
        <v>56</v>
      </c>
      <c r="J29" s="334"/>
      <c r="K29" s="79">
        <v>4</v>
      </c>
      <c r="L29" s="44"/>
      <c r="M29" s="151"/>
      <c r="N29" s="103"/>
      <c r="O29" s="100"/>
      <c r="P29" s="101"/>
    </row>
    <row r="30" spans="2:16" ht="12.75" customHeight="1">
      <c r="B30" s="19"/>
      <c r="C30" s="90">
        <v>41167</v>
      </c>
      <c r="D30" s="91">
        <v>0.8333333333333334</v>
      </c>
      <c r="E30" s="112">
        <v>3</v>
      </c>
      <c r="F30" s="80">
        <v>1</v>
      </c>
      <c r="G30" s="324" t="s">
        <v>109</v>
      </c>
      <c r="H30" s="325"/>
      <c r="I30" s="324" t="s">
        <v>114</v>
      </c>
      <c r="J30" s="325"/>
      <c r="K30" s="81">
        <v>6</v>
      </c>
      <c r="L30" s="44"/>
      <c r="M30" s="157"/>
      <c r="N30" s="157"/>
      <c r="O30" s="157"/>
      <c r="P30" s="158"/>
    </row>
    <row r="31" spans="2:16" ht="12.75" customHeight="1">
      <c r="B31" s="19"/>
      <c r="C31" s="85">
        <v>41167</v>
      </c>
      <c r="D31" s="86">
        <v>0.8333333333333334</v>
      </c>
      <c r="E31" s="111">
        <v>4</v>
      </c>
      <c r="F31" s="78">
        <v>5</v>
      </c>
      <c r="G31" s="333" t="s">
        <v>107</v>
      </c>
      <c r="H31" s="334"/>
      <c r="I31" s="333" t="s">
        <v>5</v>
      </c>
      <c r="J31" s="334"/>
      <c r="K31" s="79">
        <v>6</v>
      </c>
      <c r="L31" s="44"/>
      <c r="M31" s="157"/>
      <c r="N31" s="157"/>
      <c r="O31" s="157"/>
      <c r="P31" s="158"/>
    </row>
    <row r="32" spans="2:16" ht="12.75" customHeight="1">
      <c r="B32" s="19"/>
      <c r="C32" s="90">
        <v>41167</v>
      </c>
      <c r="D32" s="91">
        <v>0.8541666666666666</v>
      </c>
      <c r="E32" s="112">
        <v>1</v>
      </c>
      <c r="F32" s="80">
        <v>4</v>
      </c>
      <c r="G32" s="324" t="s">
        <v>50</v>
      </c>
      <c r="H32" s="325"/>
      <c r="I32" s="324" t="s">
        <v>10</v>
      </c>
      <c r="J32" s="325"/>
      <c r="K32" s="81">
        <v>0</v>
      </c>
      <c r="L32" s="44"/>
      <c r="M32" s="157"/>
      <c r="N32" s="157"/>
      <c r="O32" s="157"/>
      <c r="P32" s="158"/>
    </row>
    <row r="33" spans="2:16" ht="12.75" customHeight="1">
      <c r="B33" s="19"/>
      <c r="C33" s="85">
        <v>41167</v>
      </c>
      <c r="D33" s="86">
        <v>0.8541666666666666</v>
      </c>
      <c r="E33" s="111" t="s">
        <v>116</v>
      </c>
      <c r="F33" s="78">
        <v>4</v>
      </c>
      <c r="G33" s="333" t="s">
        <v>86</v>
      </c>
      <c r="H33" s="334"/>
      <c r="I33" s="333" t="s">
        <v>77</v>
      </c>
      <c r="J33" s="334"/>
      <c r="K33" s="79">
        <v>0</v>
      </c>
      <c r="L33" s="44"/>
      <c r="M33" s="157"/>
      <c r="N33" s="157"/>
      <c r="O33" s="157"/>
      <c r="P33" s="158"/>
    </row>
    <row r="34" spans="2:16" ht="12.75">
      <c r="B34" s="19"/>
      <c r="C34" s="326" t="s">
        <v>39</v>
      </c>
      <c r="D34" s="327"/>
      <c r="E34" s="327"/>
      <c r="F34" s="327"/>
      <c r="G34" s="327"/>
      <c r="H34" s="327"/>
      <c r="I34" s="327"/>
      <c r="J34" s="327"/>
      <c r="K34" s="328"/>
      <c r="L34" s="44"/>
      <c r="M34" s="151"/>
      <c r="N34" s="103"/>
      <c r="O34" s="100"/>
      <c r="P34" s="101"/>
    </row>
    <row r="35" spans="2:16" ht="12.75">
      <c r="B35" s="19"/>
      <c r="C35" s="85">
        <v>41174</v>
      </c>
      <c r="D35" s="86">
        <v>0.7708333333333334</v>
      </c>
      <c r="E35" s="111" t="s">
        <v>116</v>
      </c>
      <c r="F35" s="78">
        <v>1</v>
      </c>
      <c r="G35" s="333" t="s">
        <v>108</v>
      </c>
      <c r="H35" s="334"/>
      <c r="I35" s="333" t="s">
        <v>86</v>
      </c>
      <c r="J35" s="334"/>
      <c r="K35" s="79">
        <v>6</v>
      </c>
      <c r="L35" s="44"/>
      <c r="M35" s="151"/>
      <c r="N35" s="103"/>
      <c r="O35" s="100"/>
      <c r="P35" s="101"/>
    </row>
    <row r="36" spans="2:16" ht="12.75">
      <c r="B36" s="19"/>
      <c r="C36" s="90">
        <v>41174</v>
      </c>
      <c r="D36" s="91">
        <v>0.8125</v>
      </c>
      <c r="E36" s="112">
        <v>3</v>
      </c>
      <c r="F36" s="80">
        <v>4</v>
      </c>
      <c r="G36" s="324" t="s">
        <v>109</v>
      </c>
      <c r="H36" s="325"/>
      <c r="I36" s="324" t="s">
        <v>107</v>
      </c>
      <c r="J36" s="325"/>
      <c r="K36" s="81">
        <v>8</v>
      </c>
      <c r="L36" s="44"/>
      <c r="M36" s="103"/>
      <c r="N36" s="188"/>
      <c r="O36" s="188"/>
      <c r="P36" s="189"/>
    </row>
    <row r="37" spans="2:16" ht="12.75">
      <c r="B37" s="19"/>
      <c r="C37" s="85">
        <v>41174</v>
      </c>
      <c r="D37" s="86">
        <v>0.8541666666666666</v>
      </c>
      <c r="E37" s="111" t="s">
        <v>116</v>
      </c>
      <c r="F37" s="78">
        <v>4</v>
      </c>
      <c r="G37" s="333" t="s">
        <v>77</v>
      </c>
      <c r="H37" s="334"/>
      <c r="I37" s="333" t="s">
        <v>5</v>
      </c>
      <c r="J37" s="334"/>
      <c r="K37" s="79">
        <v>1</v>
      </c>
      <c r="L37" s="44"/>
      <c r="M37" s="186"/>
      <c r="N37" s="186"/>
      <c r="O37" s="186"/>
      <c r="P37" s="187"/>
    </row>
    <row r="38" spans="2:16" ht="7.5" customHeight="1">
      <c r="B38" s="19"/>
      <c r="C38" s="113"/>
      <c r="D38" s="114"/>
      <c r="E38" s="161"/>
      <c r="F38" s="162"/>
      <c r="G38" s="162"/>
      <c r="H38" s="162"/>
      <c r="I38" s="162"/>
      <c r="J38" s="162"/>
      <c r="K38" s="163"/>
      <c r="L38" s="44"/>
      <c r="M38" s="100"/>
      <c r="N38" s="100"/>
      <c r="O38" s="100"/>
      <c r="P38" s="101"/>
    </row>
    <row r="39" spans="2:16" ht="12.75" customHeight="1">
      <c r="B39" s="19"/>
      <c r="C39" s="85">
        <v>41175</v>
      </c>
      <c r="D39" s="86">
        <v>0.7708333333333334</v>
      </c>
      <c r="E39" s="111">
        <v>1</v>
      </c>
      <c r="F39" s="78">
        <v>3</v>
      </c>
      <c r="G39" s="333" t="s">
        <v>56</v>
      </c>
      <c r="H39" s="334"/>
      <c r="I39" s="333" t="s">
        <v>50</v>
      </c>
      <c r="J39" s="334"/>
      <c r="K39" s="79">
        <v>2</v>
      </c>
      <c r="L39" s="44"/>
      <c r="M39" s="157"/>
      <c r="N39" s="157"/>
      <c r="O39" s="157"/>
      <c r="P39" s="158"/>
    </row>
    <row r="40" spans="2:16" ht="12.75">
      <c r="B40" s="19"/>
      <c r="C40" s="90">
        <v>41175</v>
      </c>
      <c r="D40" s="91">
        <v>0.8541666666666666</v>
      </c>
      <c r="E40" s="112">
        <v>1</v>
      </c>
      <c r="F40" s="80">
        <v>3</v>
      </c>
      <c r="G40" s="324" t="s">
        <v>114</v>
      </c>
      <c r="H40" s="325"/>
      <c r="I40" s="324" t="s">
        <v>10</v>
      </c>
      <c r="J40" s="325"/>
      <c r="K40" s="81">
        <v>1</v>
      </c>
      <c r="L40" s="44"/>
      <c r="M40" s="100"/>
      <c r="N40" s="100"/>
      <c r="O40" s="100"/>
      <c r="P40" s="101"/>
    </row>
    <row r="41" spans="2:16" ht="12.75">
      <c r="B41" s="19"/>
      <c r="C41" s="326" t="s">
        <v>40</v>
      </c>
      <c r="D41" s="327"/>
      <c r="E41" s="327"/>
      <c r="F41" s="327"/>
      <c r="G41" s="327"/>
      <c r="H41" s="327"/>
      <c r="I41" s="327"/>
      <c r="J41" s="327"/>
      <c r="K41" s="328"/>
      <c r="L41" s="44"/>
      <c r="M41" s="103"/>
      <c r="N41" s="131"/>
      <c r="O41" s="100"/>
      <c r="P41" s="101"/>
    </row>
    <row r="42" spans="2:16" ht="12.75" customHeight="1">
      <c r="B42" s="19"/>
      <c r="C42" s="90">
        <v>41181</v>
      </c>
      <c r="D42" s="91">
        <v>0.7708333333333334</v>
      </c>
      <c r="E42" s="112">
        <v>3</v>
      </c>
      <c r="F42" s="80">
        <v>3</v>
      </c>
      <c r="G42" s="324" t="s">
        <v>50</v>
      </c>
      <c r="H42" s="325"/>
      <c r="I42" s="324" t="s">
        <v>107</v>
      </c>
      <c r="J42" s="325"/>
      <c r="K42" s="81">
        <v>0</v>
      </c>
      <c r="L42" s="44"/>
      <c r="M42" s="103" t="s">
        <v>8</v>
      </c>
      <c r="N42" s="100"/>
      <c r="O42" s="100"/>
      <c r="P42" s="101"/>
    </row>
    <row r="43" spans="2:16" ht="12.75">
      <c r="B43" s="19"/>
      <c r="C43" s="85">
        <v>41181</v>
      </c>
      <c r="D43" s="86">
        <v>0.8125</v>
      </c>
      <c r="E43" s="111">
        <v>4</v>
      </c>
      <c r="F43" s="78">
        <v>4</v>
      </c>
      <c r="G43" s="333" t="s">
        <v>108</v>
      </c>
      <c r="H43" s="334"/>
      <c r="I43" s="333" t="s">
        <v>109</v>
      </c>
      <c r="J43" s="334"/>
      <c r="K43" s="79">
        <v>3</v>
      </c>
      <c r="L43" s="44"/>
      <c r="M43" s="100"/>
      <c r="N43" s="100"/>
      <c r="O43" s="100"/>
      <c r="P43" s="101"/>
    </row>
    <row r="44" spans="2:16" ht="12.75">
      <c r="B44" s="19"/>
      <c r="C44" s="90">
        <v>41181</v>
      </c>
      <c r="D44" s="91">
        <v>0.8541666666666666</v>
      </c>
      <c r="E44" s="112">
        <v>1</v>
      </c>
      <c r="F44" s="80">
        <v>3</v>
      </c>
      <c r="G44" s="324" t="s">
        <v>56</v>
      </c>
      <c r="H44" s="325"/>
      <c r="I44" s="324" t="s">
        <v>77</v>
      </c>
      <c r="J44" s="325"/>
      <c r="K44" s="81">
        <v>2</v>
      </c>
      <c r="L44" s="44"/>
      <c r="M44" s="151"/>
      <c r="N44" s="103"/>
      <c r="O44" s="100"/>
      <c r="P44" s="101"/>
    </row>
    <row r="45" spans="2:16" ht="12.75">
      <c r="B45" s="19"/>
      <c r="C45" s="85">
        <v>41181</v>
      </c>
      <c r="D45" s="86">
        <v>0.8541666666666666</v>
      </c>
      <c r="E45" s="111">
        <v>3</v>
      </c>
      <c r="F45" s="78">
        <v>1</v>
      </c>
      <c r="G45" s="333" t="s">
        <v>5</v>
      </c>
      <c r="H45" s="334"/>
      <c r="I45" s="333" t="s">
        <v>10</v>
      </c>
      <c r="J45" s="334"/>
      <c r="K45" s="79">
        <v>2</v>
      </c>
      <c r="L45" s="44"/>
      <c r="M45" s="151"/>
      <c r="N45" s="103"/>
      <c r="O45" s="100"/>
      <c r="P45" s="101"/>
    </row>
    <row r="46" spans="2:16" ht="12.75">
      <c r="B46" s="19"/>
      <c r="C46" s="326" t="s">
        <v>41</v>
      </c>
      <c r="D46" s="327"/>
      <c r="E46" s="327"/>
      <c r="F46" s="327"/>
      <c r="G46" s="327"/>
      <c r="H46" s="327"/>
      <c r="I46" s="327"/>
      <c r="J46" s="327"/>
      <c r="K46" s="328"/>
      <c r="L46" s="44"/>
      <c r="M46" s="103"/>
      <c r="N46" s="131"/>
      <c r="O46" s="100"/>
      <c r="P46" s="101"/>
    </row>
    <row r="47" spans="2:37" ht="12.75">
      <c r="B47" s="19"/>
      <c r="C47" s="85">
        <v>41188</v>
      </c>
      <c r="D47" s="86">
        <v>0.7708333333333334</v>
      </c>
      <c r="E47" s="111" t="s">
        <v>116</v>
      </c>
      <c r="F47" s="78">
        <v>1</v>
      </c>
      <c r="G47" s="333" t="s">
        <v>107</v>
      </c>
      <c r="H47" s="334"/>
      <c r="I47" s="333" t="s">
        <v>56</v>
      </c>
      <c r="J47" s="334"/>
      <c r="K47" s="79">
        <v>4</v>
      </c>
      <c r="L47" s="44"/>
      <c r="M47" s="151"/>
      <c r="N47" s="103"/>
      <c r="O47" s="100"/>
      <c r="P47" s="101"/>
      <c r="AH47" s="1">
        <v>11</v>
      </c>
      <c r="AI47" s="165">
        <v>0.20833333333333334</v>
      </c>
      <c r="AJ47" s="1" t="s">
        <v>98</v>
      </c>
      <c r="AK47" s="1" t="s">
        <v>99</v>
      </c>
    </row>
    <row r="48" spans="2:37" ht="12" customHeight="1">
      <c r="B48" s="19"/>
      <c r="C48" s="90">
        <v>41188</v>
      </c>
      <c r="D48" s="91">
        <v>0.8125</v>
      </c>
      <c r="E48" s="112">
        <v>4</v>
      </c>
      <c r="F48" s="80">
        <v>2</v>
      </c>
      <c r="G48" s="324" t="s">
        <v>109</v>
      </c>
      <c r="H48" s="325"/>
      <c r="I48" s="324" t="s">
        <v>5</v>
      </c>
      <c r="J48" s="325"/>
      <c r="K48" s="81">
        <v>2</v>
      </c>
      <c r="L48" s="44"/>
      <c r="M48" s="399"/>
      <c r="N48" s="399"/>
      <c r="O48" s="399"/>
      <c r="P48" s="400"/>
      <c r="AH48" s="1">
        <v>11</v>
      </c>
      <c r="AI48" s="165">
        <v>0.375</v>
      </c>
      <c r="AJ48" s="1" t="s">
        <v>101</v>
      </c>
      <c r="AK48" s="1" t="s">
        <v>102</v>
      </c>
    </row>
    <row r="49" spans="2:37" ht="12.75">
      <c r="B49" s="19"/>
      <c r="C49" s="85">
        <v>41188</v>
      </c>
      <c r="D49" s="86">
        <v>0.8541666666666666</v>
      </c>
      <c r="E49" s="111" t="s">
        <v>116</v>
      </c>
      <c r="F49" s="78">
        <v>2</v>
      </c>
      <c r="G49" s="333" t="s">
        <v>114</v>
      </c>
      <c r="H49" s="334"/>
      <c r="I49" s="333" t="s">
        <v>77</v>
      </c>
      <c r="J49" s="334"/>
      <c r="K49" s="79">
        <v>0</v>
      </c>
      <c r="L49" s="44"/>
      <c r="M49" s="399"/>
      <c r="N49" s="399"/>
      <c r="O49" s="399"/>
      <c r="P49" s="400"/>
      <c r="AH49" s="1">
        <v>1</v>
      </c>
      <c r="AI49" s="165">
        <v>0.3541666666666667</v>
      </c>
      <c r="AJ49" s="1" t="s">
        <v>50</v>
      </c>
      <c r="AK49" s="1" t="s">
        <v>103</v>
      </c>
    </row>
    <row r="50" spans="2:35" ht="12.75">
      <c r="B50" s="19"/>
      <c r="C50" s="90">
        <v>41188</v>
      </c>
      <c r="D50" s="91">
        <v>0.8541666666666666</v>
      </c>
      <c r="E50" s="112">
        <v>3</v>
      </c>
      <c r="F50" s="80">
        <v>0</v>
      </c>
      <c r="G50" s="324" t="s">
        <v>50</v>
      </c>
      <c r="H50" s="325"/>
      <c r="I50" s="324" t="s">
        <v>86</v>
      </c>
      <c r="J50" s="325"/>
      <c r="K50" s="81">
        <v>1</v>
      </c>
      <c r="L50" s="44"/>
      <c r="M50" s="184"/>
      <c r="N50" s="184"/>
      <c r="O50" s="184"/>
      <c r="P50" s="185"/>
      <c r="AI50" s="165"/>
    </row>
    <row r="51" spans="2:37" ht="12.75" customHeight="1">
      <c r="B51" s="19"/>
      <c r="C51" s="326" t="s">
        <v>42</v>
      </c>
      <c r="D51" s="327"/>
      <c r="E51" s="327"/>
      <c r="F51" s="327"/>
      <c r="G51" s="327"/>
      <c r="H51" s="327"/>
      <c r="I51" s="327"/>
      <c r="J51" s="327"/>
      <c r="K51" s="328"/>
      <c r="L51" s="44"/>
      <c r="M51" s="154"/>
      <c r="N51" s="154"/>
      <c r="O51" s="154"/>
      <c r="P51" s="155"/>
      <c r="AH51" s="1">
        <v>2</v>
      </c>
      <c r="AI51" s="165">
        <v>0.3541666666666667</v>
      </c>
      <c r="AJ51" s="1" t="s">
        <v>104</v>
      </c>
      <c r="AK51" s="1" t="s">
        <v>105</v>
      </c>
    </row>
    <row r="52" spans="2:37" ht="12.75" customHeight="1">
      <c r="B52" s="19"/>
      <c r="C52" s="85">
        <v>41195</v>
      </c>
      <c r="D52" s="86">
        <v>0.7708333333333334</v>
      </c>
      <c r="E52" s="111" t="s">
        <v>116</v>
      </c>
      <c r="F52" s="78">
        <v>4</v>
      </c>
      <c r="G52" s="333" t="s">
        <v>56</v>
      </c>
      <c r="H52" s="334"/>
      <c r="I52" s="333" t="s">
        <v>86</v>
      </c>
      <c r="J52" s="334"/>
      <c r="K52" s="79">
        <v>2</v>
      </c>
      <c r="L52" s="44"/>
      <c r="M52" s="151"/>
      <c r="N52" s="103"/>
      <c r="O52" s="100"/>
      <c r="P52" s="101"/>
      <c r="AH52" s="1">
        <v>3</v>
      </c>
      <c r="AI52" s="165">
        <v>0.3541666666666667</v>
      </c>
      <c r="AJ52" s="1" t="s">
        <v>94</v>
      </c>
      <c r="AK52" s="1" t="s">
        <v>58</v>
      </c>
    </row>
    <row r="53" spans="2:37" ht="12.75" customHeight="1">
      <c r="B53" s="19"/>
      <c r="C53" s="90">
        <v>41195</v>
      </c>
      <c r="D53" s="91">
        <v>0.7708333333333334</v>
      </c>
      <c r="E53" s="112">
        <v>3</v>
      </c>
      <c r="F53" s="80">
        <v>3</v>
      </c>
      <c r="G53" s="324" t="s">
        <v>50</v>
      </c>
      <c r="H53" s="325"/>
      <c r="I53" s="324" t="s">
        <v>108</v>
      </c>
      <c r="J53" s="325"/>
      <c r="K53" s="81">
        <v>1</v>
      </c>
      <c r="L53" s="44"/>
      <c r="M53" s="103"/>
      <c r="N53" s="100"/>
      <c r="O53" s="100"/>
      <c r="P53" s="101"/>
      <c r="AH53" s="1">
        <v>4</v>
      </c>
      <c r="AI53" s="165">
        <v>0.3541666666666667</v>
      </c>
      <c r="AJ53" s="1" t="s">
        <v>70</v>
      </c>
      <c r="AK53" s="1" t="s">
        <v>57</v>
      </c>
    </row>
    <row r="54" spans="2:16" ht="12.75" customHeight="1">
      <c r="B54" s="19"/>
      <c r="C54" s="85">
        <v>41195</v>
      </c>
      <c r="D54" s="86">
        <v>0.8125</v>
      </c>
      <c r="E54" s="111">
        <v>11</v>
      </c>
      <c r="F54" s="78">
        <v>3</v>
      </c>
      <c r="G54" s="333" t="s">
        <v>10</v>
      </c>
      <c r="H54" s="334"/>
      <c r="I54" s="333" t="s">
        <v>107</v>
      </c>
      <c r="J54" s="334"/>
      <c r="K54" s="79">
        <v>4</v>
      </c>
      <c r="L54" s="44"/>
      <c r="M54" s="151"/>
      <c r="N54" s="100"/>
      <c r="O54" s="100"/>
      <c r="P54" s="101"/>
    </row>
    <row r="55" spans="2:16" ht="12.75">
      <c r="B55" s="19"/>
      <c r="C55" s="90">
        <v>41195</v>
      </c>
      <c r="D55" s="91">
        <v>0.8541666666666666</v>
      </c>
      <c r="E55" s="112" t="s">
        <v>116</v>
      </c>
      <c r="F55" s="80">
        <v>2</v>
      </c>
      <c r="G55" s="324" t="s">
        <v>5</v>
      </c>
      <c r="H55" s="325"/>
      <c r="I55" s="324" t="s">
        <v>114</v>
      </c>
      <c r="J55" s="325"/>
      <c r="K55" s="81">
        <v>2</v>
      </c>
      <c r="L55" s="44"/>
      <c r="M55" s="131"/>
      <c r="N55" s="100"/>
      <c r="O55" s="100"/>
      <c r="P55" s="101"/>
    </row>
    <row r="56" spans="2:16" ht="12.75">
      <c r="B56" s="19"/>
      <c r="C56" s="85">
        <v>41195</v>
      </c>
      <c r="D56" s="86">
        <v>0.8541666666666666</v>
      </c>
      <c r="E56" s="111">
        <v>3</v>
      </c>
      <c r="F56" s="78">
        <v>1</v>
      </c>
      <c r="G56" s="333" t="s">
        <v>77</v>
      </c>
      <c r="H56" s="334"/>
      <c r="I56" s="333" t="s">
        <v>109</v>
      </c>
      <c r="J56" s="334"/>
      <c r="K56" s="79">
        <v>0</v>
      </c>
      <c r="L56" s="44"/>
      <c r="M56" s="131" t="s">
        <v>125</v>
      </c>
      <c r="N56" s="100"/>
      <c r="O56" s="100"/>
      <c r="P56" s="101"/>
    </row>
    <row r="57" spans="2:16" ht="12.75">
      <c r="B57" s="19"/>
      <c r="C57" s="326" t="s">
        <v>43</v>
      </c>
      <c r="D57" s="327"/>
      <c r="E57" s="327"/>
      <c r="F57" s="327"/>
      <c r="G57" s="327"/>
      <c r="H57" s="327"/>
      <c r="I57" s="327"/>
      <c r="J57" s="327"/>
      <c r="K57" s="328"/>
      <c r="L57" s="44"/>
      <c r="M57" s="151"/>
      <c r="N57" s="103"/>
      <c r="O57" s="100"/>
      <c r="P57" s="101"/>
    </row>
    <row r="58" spans="2:16" ht="12.75" customHeight="1" hidden="1">
      <c r="B58" s="19"/>
      <c r="C58" s="85">
        <v>41202</v>
      </c>
      <c r="D58" s="86">
        <v>0.7708333333333334</v>
      </c>
      <c r="E58" s="111">
        <v>1</v>
      </c>
      <c r="F58" s="78"/>
      <c r="G58" s="333" t="s">
        <v>114</v>
      </c>
      <c r="H58" s="334"/>
      <c r="I58" s="333" t="s">
        <v>86</v>
      </c>
      <c r="J58" s="334"/>
      <c r="K58" s="79"/>
      <c r="L58" s="44"/>
      <c r="M58" s="393" t="s">
        <v>126</v>
      </c>
      <c r="N58" s="393"/>
      <c r="O58" s="393"/>
      <c r="P58" s="394"/>
    </row>
    <row r="59" spans="2:16" ht="12.75">
      <c r="B59" s="19"/>
      <c r="C59" s="90">
        <v>41202</v>
      </c>
      <c r="D59" s="91">
        <v>0.7708333333333334</v>
      </c>
      <c r="E59" s="112">
        <v>4</v>
      </c>
      <c r="F59" s="80">
        <v>5</v>
      </c>
      <c r="G59" s="324" t="s">
        <v>107</v>
      </c>
      <c r="H59" s="325"/>
      <c r="I59" s="324" t="s">
        <v>108</v>
      </c>
      <c r="J59" s="325"/>
      <c r="K59" s="81">
        <v>1</v>
      </c>
      <c r="L59" s="44"/>
      <c r="M59" s="393"/>
      <c r="N59" s="393"/>
      <c r="O59" s="393"/>
      <c r="P59" s="394"/>
    </row>
    <row r="60" spans="2:16" ht="12.75" customHeight="1">
      <c r="B60" s="19"/>
      <c r="C60" s="85">
        <v>41202</v>
      </c>
      <c r="D60" s="86">
        <v>0.8125</v>
      </c>
      <c r="E60" s="111">
        <v>11</v>
      </c>
      <c r="F60" s="78">
        <v>0</v>
      </c>
      <c r="G60" s="333" t="s">
        <v>50</v>
      </c>
      <c r="H60" s="334"/>
      <c r="I60" s="333" t="s">
        <v>5</v>
      </c>
      <c r="J60" s="334"/>
      <c r="K60" s="79">
        <v>0</v>
      </c>
      <c r="L60" s="44"/>
      <c r="M60" s="393"/>
      <c r="N60" s="393"/>
      <c r="O60" s="393"/>
      <c r="P60" s="394"/>
    </row>
    <row r="61" spans="2:16" ht="12.75">
      <c r="B61" s="19"/>
      <c r="C61" s="90">
        <v>41202</v>
      </c>
      <c r="D61" s="91">
        <v>0.8541666666666666</v>
      </c>
      <c r="E61" s="112">
        <v>1</v>
      </c>
      <c r="F61" s="80">
        <v>4</v>
      </c>
      <c r="G61" s="324" t="s">
        <v>10</v>
      </c>
      <c r="H61" s="325"/>
      <c r="I61" s="324" t="s">
        <v>77</v>
      </c>
      <c r="J61" s="325"/>
      <c r="K61" s="81">
        <v>1</v>
      </c>
      <c r="L61" s="44"/>
      <c r="M61" s="131"/>
      <c r="N61" s="100"/>
      <c r="O61" s="100"/>
      <c r="P61" s="101"/>
    </row>
    <row r="62" spans="2:16" ht="12.75">
      <c r="B62" s="19"/>
      <c r="C62" s="85">
        <v>41202</v>
      </c>
      <c r="D62" s="86">
        <v>0.8541666666666666</v>
      </c>
      <c r="E62" s="111">
        <v>4</v>
      </c>
      <c r="F62" s="78">
        <v>5</v>
      </c>
      <c r="G62" s="333" t="s">
        <v>56</v>
      </c>
      <c r="H62" s="334"/>
      <c r="I62" s="333" t="s">
        <v>109</v>
      </c>
      <c r="J62" s="334"/>
      <c r="K62" s="79">
        <v>0</v>
      </c>
      <c r="L62" s="44"/>
      <c r="M62" s="100"/>
      <c r="N62" s="100"/>
      <c r="O62" s="100"/>
      <c r="P62" s="101"/>
    </row>
    <row r="63" spans="2:16" ht="12.75">
      <c r="B63" s="19"/>
      <c r="C63" s="326" t="s">
        <v>44</v>
      </c>
      <c r="D63" s="327"/>
      <c r="E63" s="327"/>
      <c r="F63" s="327"/>
      <c r="G63" s="327"/>
      <c r="H63" s="327"/>
      <c r="I63" s="327"/>
      <c r="J63" s="327"/>
      <c r="K63" s="328"/>
      <c r="L63" s="44"/>
      <c r="M63" s="103"/>
      <c r="N63" s="131"/>
      <c r="O63" s="100"/>
      <c r="P63" s="101"/>
    </row>
    <row r="64" spans="2:16" ht="12.75" customHeight="1">
      <c r="B64" s="19"/>
      <c r="C64" s="85">
        <v>41209</v>
      </c>
      <c r="D64" s="86">
        <v>0.8541666666666666</v>
      </c>
      <c r="E64" s="111">
        <v>1</v>
      </c>
      <c r="F64" s="78"/>
      <c r="G64" s="333" t="s">
        <v>5</v>
      </c>
      <c r="H64" s="334"/>
      <c r="I64" s="333" t="s">
        <v>107</v>
      </c>
      <c r="J64" s="334"/>
      <c r="K64" s="79"/>
      <c r="L64" s="44"/>
      <c r="M64" s="225" t="s">
        <v>129</v>
      </c>
      <c r="N64" s="208"/>
      <c r="O64" s="208"/>
      <c r="P64" s="209"/>
    </row>
    <row r="65" spans="2:16" ht="12.75" customHeight="1">
      <c r="B65" s="19"/>
      <c r="C65" s="90">
        <v>41209</v>
      </c>
      <c r="D65" s="91">
        <v>0.8125</v>
      </c>
      <c r="E65" s="112">
        <v>4</v>
      </c>
      <c r="F65" s="80">
        <v>3</v>
      </c>
      <c r="G65" s="324" t="s">
        <v>108</v>
      </c>
      <c r="H65" s="325"/>
      <c r="I65" s="324" t="s">
        <v>114</v>
      </c>
      <c r="J65" s="325"/>
      <c r="K65" s="81">
        <v>3</v>
      </c>
      <c r="L65" s="44"/>
      <c r="M65" s="399" t="s">
        <v>128</v>
      </c>
      <c r="N65" s="399"/>
      <c r="O65" s="399"/>
      <c r="P65" s="400"/>
    </row>
    <row r="66" spans="2:16" ht="12.75">
      <c r="B66" s="19"/>
      <c r="C66" s="85">
        <v>41209</v>
      </c>
      <c r="D66" s="86">
        <v>0.8541666666666666</v>
      </c>
      <c r="E66" s="111" t="s">
        <v>116</v>
      </c>
      <c r="F66" s="78">
        <v>2</v>
      </c>
      <c r="G66" s="333" t="s">
        <v>109</v>
      </c>
      <c r="H66" s="334"/>
      <c r="I66" s="333" t="s">
        <v>10</v>
      </c>
      <c r="J66" s="334"/>
      <c r="K66" s="79">
        <v>5</v>
      </c>
      <c r="L66" s="44"/>
      <c r="M66" s="399"/>
      <c r="N66" s="399"/>
      <c r="O66" s="399"/>
      <c r="P66" s="400"/>
    </row>
    <row r="67" spans="2:16" ht="7.5" customHeight="1">
      <c r="B67" s="19"/>
      <c r="C67" s="172"/>
      <c r="D67" s="114"/>
      <c r="E67" s="161"/>
      <c r="F67" s="162"/>
      <c r="G67" s="162"/>
      <c r="H67" s="162"/>
      <c r="I67" s="162"/>
      <c r="J67" s="162"/>
      <c r="K67" s="163"/>
      <c r="L67" s="44"/>
      <c r="M67" s="399"/>
      <c r="N67" s="399"/>
      <c r="O67" s="399"/>
      <c r="P67" s="400"/>
    </row>
    <row r="68" spans="2:16" ht="12.75">
      <c r="B68" s="19"/>
      <c r="C68" s="85">
        <v>41210</v>
      </c>
      <c r="D68" s="86">
        <v>0.7708333333333334</v>
      </c>
      <c r="E68" s="111">
        <v>4</v>
      </c>
      <c r="F68" s="78">
        <v>1</v>
      </c>
      <c r="G68" s="333" t="s">
        <v>77</v>
      </c>
      <c r="H68" s="334"/>
      <c r="I68" s="333" t="s">
        <v>50</v>
      </c>
      <c r="J68" s="334"/>
      <c r="K68" s="79">
        <v>1</v>
      </c>
      <c r="L68" s="44"/>
      <c r="M68" s="103"/>
      <c r="N68" s="100"/>
      <c r="O68" s="100"/>
      <c r="P68" s="101"/>
    </row>
    <row r="69" spans="2:16" ht="12.75">
      <c r="B69" s="19"/>
      <c r="C69" s="326" t="s">
        <v>47</v>
      </c>
      <c r="D69" s="327"/>
      <c r="E69" s="327"/>
      <c r="F69" s="327"/>
      <c r="G69" s="327"/>
      <c r="H69" s="327"/>
      <c r="I69" s="327"/>
      <c r="J69" s="327"/>
      <c r="K69" s="328"/>
      <c r="L69" s="44"/>
      <c r="M69" s="103"/>
      <c r="N69" s="100"/>
      <c r="O69" s="100"/>
      <c r="P69" s="101"/>
    </row>
    <row r="70" spans="2:16" ht="12.75">
      <c r="B70" s="19"/>
      <c r="C70" s="85">
        <v>41216</v>
      </c>
      <c r="D70" s="86">
        <v>0.7708333333333334</v>
      </c>
      <c r="E70" s="111">
        <v>11</v>
      </c>
      <c r="F70" s="78">
        <v>1</v>
      </c>
      <c r="G70" s="333" t="s">
        <v>10</v>
      </c>
      <c r="H70" s="334"/>
      <c r="I70" s="333" t="s">
        <v>108</v>
      </c>
      <c r="J70" s="334"/>
      <c r="K70" s="79">
        <v>5</v>
      </c>
      <c r="L70" s="44"/>
      <c r="M70" s="103"/>
      <c r="N70" s="100"/>
      <c r="O70" s="100"/>
      <c r="P70" s="101"/>
    </row>
    <row r="71" spans="2:16" ht="12.75">
      <c r="B71" s="19"/>
      <c r="C71" s="90">
        <v>41216</v>
      </c>
      <c r="D71" s="91">
        <v>0.7708333333333334</v>
      </c>
      <c r="E71" s="112">
        <v>3</v>
      </c>
      <c r="F71" s="80">
        <v>7</v>
      </c>
      <c r="G71" s="324" t="s">
        <v>107</v>
      </c>
      <c r="H71" s="325"/>
      <c r="I71" s="324" t="s">
        <v>77</v>
      </c>
      <c r="J71" s="325"/>
      <c r="K71" s="81">
        <v>4</v>
      </c>
      <c r="L71" s="44"/>
      <c r="M71" s="100"/>
      <c r="N71" s="100"/>
      <c r="O71" s="100"/>
      <c r="P71" s="101"/>
    </row>
    <row r="72" spans="2:16" ht="12.75" customHeight="1" hidden="1">
      <c r="B72" s="19"/>
      <c r="C72" s="85">
        <v>41216</v>
      </c>
      <c r="D72" s="86">
        <v>0.8125</v>
      </c>
      <c r="E72" s="111">
        <v>11</v>
      </c>
      <c r="F72" s="78"/>
      <c r="G72" s="333"/>
      <c r="H72" s="334"/>
      <c r="I72" s="333"/>
      <c r="J72" s="334"/>
      <c r="K72" s="79"/>
      <c r="L72" s="44"/>
      <c r="M72" s="100"/>
      <c r="N72" s="100"/>
      <c r="O72" s="100"/>
      <c r="P72" s="101"/>
    </row>
    <row r="73" spans="2:16" ht="12.75">
      <c r="B73" s="19"/>
      <c r="C73" s="85">
        <v>41216</v>
      </c>
      <c r="D73" s="86">
        <v>0.8541666666666666</v>
      </c>
      <c r="E73" s="111">
        <v>11</v>
      </c>
      <c r="F73" s="78">
        <v>2</v>
      </c>
      <c r="G73" s="333" t="s">
        <v>5</v>
      </c>
      <c r="H73" s="334"/>
      <c r="I73" s="333" t="s">
        <v>56</v>
      </c>
      <c r="J73" s="334"/>
      <c r="K73" s="79">
        <v>5</v>
      </c>
      <c r="L73" s="44"/>
      <c r="M73" s="166"/>
      <c r="N73" s="100"/>
      <c r="O73" s="100"/>
      <c r="P73" s="101"/>
    </row>
    <row r="74" spans="2:16" ht="12.75">
      <c r="B74" s="19"/>
      <c r="C74" s="90">
        <v>41216</v>
      </c>
      <c r="D74" s="91">
        <v>0.8541666666666666</v>
      </c>
      <c r="E74" s="112">
        <v>3</v>
      </c>
      <c r="F74" s="80">
        <v>1</v>
      </c>
      <c r="G74" s="324" t="s">
        <v>109</v>
      </c>
      <c r="H74" s="325"/>
      <c r="I74" s="324" t="s">
        <v>114</v>
      </c>
      <c r="J74" s="325"/>
      <c r="K74" s="81">
        <v>4</v>
      </c>
      <c r="L74" s="44"/>
      <c r="M74" s="100"/>
      <c r="N74" s="100"/>
      <c r="O74" s="100"/>
      <c r="P74" s="101"/>
    </row>
    <row r="75" spans="2:16" ht="12.75">
      <c r="B75" s="19"/>
      <c r="C75" s="326" t="s">
        <v>48</v>
      </c>
      <c r="D75" s="327"/>
      <c r="E75" s="327"/>
      <c r="F75" s="327"/>
      <c r="G75" s="327"/>
      <c r="H75" s="327"/>
      <c r="I75" s="327"/>
      <c r="J75" s="327"/>
      <c r="K75" s="328"/>
      <c r="L75" s="44"/>
      <c r="M75" s="103"/>
      <c r="N75" s="100"/>
      <c r="O75" s="100"/>
      <c r="P75" s="101"/>
    </row>
    <row r="76" spans="2:18" ht="12.75">
      <c r="B76" s="19"/>
      <c r="C76" s="85">
        <v>41223</v>
      </c>
      <c r="D76" s="86">
        <v>0.7708333333333334</v>
      </c>
      <c r="E76" s="111" t="s">
        <v>116</v>
      </c>
      <c r="F76" s="78">
        <v>0</v>
      </c>
      <c r="G76" s="333" t="s">
        <v>109</v>
      </c>
      <c r="H76" s="334"/>
      <c r="I76" s="333" t="s">
        <v>50</v>
      </c>
      <c r="J76" s="334"/>
      <c r="K76" s="79">
        <v>1</v>
      </c>
      <c r="L76" s="44"/>
      <c r="M76" s="393"/>
      <c r="N76" s="393"/>
      <c r="O76" s="393"/>
      <c r="P76" s="394"/>
      <c r="R76" s="2"/>
    </row>
    <row r="77" spans="2:18" ht="12.75">
      <c r="B77" s="19"/>
      <c r="C77" s="90">
        <v>41223</v>
      </c>
      <c r="D77" s="91">
        <v>0.7708333333333334</v>
      </c>
      <c r="E77" s="112">
        <v>3</v>
      </c>
      <c r="F77" s="80">
        <v>2</v>
      </c>
      <c r="G77" s="324" t="s">
        <v>56</v>
      </c>
      <c r="H77" s="325"/>
      <c r="I77" s="324" t="s">
        <v>114</v>
      </c>
      <c r="J77" s="325"/>
      <c r="K77" s="81">
        <v>1</v>
      </c>
      <c r="L77" s="44"/>
      <c r="M77" s="393"/>
      <c r="N77" s="393"/>
      <c r="O77" s="393"/>
      <c r="P77" s="394"/>
      <c r="R77" s="2"/>
    </row>
    <row r="78" spans="2:16" ht="12.75" customHeight="1" hidden="1">
      <c r="B78" s="19"/>
      <c r="C78" s="85">
        <v>41223</v>
      </c>
      <c r="D78" s="86">
        <v>0.8125</v>
      </c>
      <c r="E78" s="111">
        <v>11</v>
      </c>
      <c r="F78" s="78"/>
      <c r="G78" s="333"/>
      <c r="H78" s="334"/>
      <c r="I78" s="333"/>
      <c r="J78" s="334"/>
      <c r="K78" s="79"/>
      <c r="L78" s="44"/>
      <c r="M78" s="100"/>
      <c r="N78" s="100"/>
      <c r="O78" s="100"/>
      <c r="P78" s="101"/>
    </row>
    <row r="79" spans="2:16" ht="12.75">
      <c r="B79" s="19"/>
      <c r="C79" s="85">
        <v>41223</v>
      </c>
      <c r="D79" s="86">
        <v>0.8541666666666666</v>
      </c>
      <c r="E79" s="111" t="s">
        <v>116</v>
      </c>
      <c r="F79" s="78">
        <v>3</v>
      </c>
      <c r="G79" s="333" t="s">
        <v>107</v>
      </c>
      <c r="H79" s="334"/>
      <c r="I79" s="333" t="s">
        <v>10</v>
      </c>
      <c r="J79" s="334"/>
      <c r="K79" s="79">
        <v>3</v>
      </c>
      <c r="L79" s="44"/>
      <c r="M79" s="100"/>
      <c r="N79" s="100"/>
      <c r="O79" s="100"/>
      <c r="P79" s="101"/>
    </row>
    <row r="80" spans="2:16" ht="12.75">
      <c r="B80" s="19"/>
      <c r="C80" s="90">
        <v>41223</v>
      </c>
      <c r="D80" s="91">
        <v>0.8541666666666666</v>
      </c>
      <c r="E80" s="112">
        <v>1</v>
      </c>
      <c r="F80" s="80">
        <v>2</v>
      </c>
      <c r="G80" s="324" t="s">
        <v>5</v>
      </c>
      <c r="H80" s="325"/>
      <c r="I80" s="324" t="s">
        <v>108</v>
      </c>
      <c r="J80" s="325"/>
      <c r="K80" s="81">
        <v>2</v>
      </c>
      <c r="L80" s="44"/>
      <c r="M80" s="131"/>
      <c r="N80" s="100"/>
      <c r="O80" s="100"/>
      <c r="P80" s="101"/>
    </row>
    <row r="81" spans="2:16" ht="7.5" customHeight="1">
      <c r="B81" s="19"/>
      <c r="C81" s="172"/>
      <c r="D81" s="114"/>
      <c r="E81" s="161"/>
      <c r="F81" s="162"/>
      <c r="G81" s="162"/>
      <c r="H81" s="162"/>
      <c r="I81" s="162"/>
      <c r="J81" s="162"/>
      <c r="K81" s="163"/>
      <c r="L81" s="44"/>
      <c r="M81" s="100"/>
      <c r="N81" s="100"/>
      <c r="O81" s="100"/>
      <c r="P81" s="101"/>
    </row>
    <row r="82" spans="2:16" ht="12.75">
      <c r="B82" s="19"/>
      <c r="C82" s="85">
        <v>41224</v>
      </c>
      <c r="D82" s="86">
        <v>0.75</v>
      </c>
      <c r="E82" s="111">
        <v>1</v>
      </c>
      <c r="F82" s="78">
        <v>5</v>
      </c>
      <c r="G82" s="333" t="s">
        <v>77</v>
      </c>
      <c r="H82" s="334"/>
      <c r="I82" s="333" t="s">
        <v>114</v>
      </c>
      <c r="J82" s="334"/>
      <c r="K82" s="79">
        <v>4</v>
      </c>
      <c r="L82" s="44"/>
      <c r="M82" s="103"/>
      <c r="N82" s="100"/>
      <c r="O82" s="100"/>
      <c r="P82" s="101"/>
    </row>
    <row r="83" spans="2:16" ht="12.75">
      <c r="B83" s="19"/>
      <c r="C83" s="326" t="s">
        <v>97</v>
      </c>
      <c r="D83" s="327"/>
      <c r="E83" s="327"/>
      <c r="F83" s="327"/>
      <c r="G83" s="327"/>
      <c r="H83" s="327"/>
      <c r="I83" s="327"/>
      <c r="J83" s="327"/>
      <c r="K83" s="328"/>
      <c r="L83" s="44"/>
      <c r="M83" s="103"/>
      <c r="N83" s="100"/>
      <c r="O83" s="100"/>
      <c r="P83" s="101"/>
    </row>
    <row r="84" spans="2:16" ht="12.75">
      <c r="B84" s="19"/>
      <c r="C84" s="85">
        <v>41230</v>
      </c>
      <c r="D84" s="86">
        <v>0.7708333333333334</v>
      </c>
      <c r="E84" s="111">
        <v>3</v>
      </c>
      <c r="F84" s="78">
        <v>5</v>
      </c>
      <c r="G84" s="333" t="s">
        <v>50</v>
      </c>
      <c r="H84" s="334"/>
      <c r="I84" s="333" t="s">
        <v>10</v>
      </c>
      <c r="J84" s="334"/>
      <c r="K84" s="79">
        <v>2</v>
      </c>
      <c r="L84" s="44"/>
      <c r="M84" s="103"/>
      <c r="N84" s="100"/>
      <c r="O84" s="100"/>
      <c r="P84" s="101"/>
    </row>
    <row r="85" spans="2:18" ht="12.75">
      <c r="B85" s="19"/>
      <c r="C85" s="90">
        <v>41230</v>
      </c>
      <c r="D85" s="91">
        <v>0.7708333333333334</v>
      </c>
      <c r="E85" s="112" t="s">
        <v>116</v>
      </c>
      <c r="F85" s="80">
        <v>2</v>
      </c>
      <c r="G85" s="324" t="s">
        <v>114</v>
      </c>
      <c r="H85" s="325"/>
      <c r="I85" s="324" t="s">
        <v>107</v>
      </c>
      <c r="J85" s="325"/>
      <c r="K85" s="81">
        <v>1</v>
      </c>
      <c r="L85" s="44"/>
      <c r="M85" s="151"/>
      <c r="N85" s="100"/>
      <c r="O85" s="100"/>
      <c r="P85" s="101"/>
      <c r="R85" s="2"/>
    </row>
    <row r="86" spans="2:16" ht="12.75">
      <c r="B86" s="19"/>
      <c r="C86" s="85">
        <v>41230</v>
      </c>
      <c r="D86" s="86">
        <v>0.8541666666666666</v>
      </c>
      <c r="E86" s="111" t="s">
        <v>116</v>
      </c>
      <c r="F86" s="78">
        <v>3</v>
      </c>
      <c r="G86" s="333" t="s">
        <v>108</v>
      </c>
      <c r="H86" s="334"/>
      <c r="I86" s="333" t="s">
        <v>56</v>
      </c>
      <c r="J86" s="334"/>
      <c r="K86" s="79">
        <v>8</v>
      </c>
      <c r="L86" s="44"/>
      <c r="M86" s="100"/>
      <c r="N86" s="100"/>
      <c r="O86" s="100"/>
      <c r="P86" s="101"/>
    </row>
    <row r="87" spans="2:16" ht="12.75">
      <c r="B87" s="19"/>
      <c r="C87" s="90">
        <v>41230</v>
      </c>
      <c r="D87" s="91">
        <v>0.8541666666666666</v>
      </c>
      <c r="E87" s="112">
        <v>3</v>
      </c>
      <c r="F87" s="80">
        <v>2</v>
      </c>
      <c r="G87" s="324" t="s">
        <v>77</v>
      </c>
      <c r="H87" s="325"/>
      <c r="I87" s="324" t="s">
        <v>5</v>
      </c>
      <c r="J87" s="325"/>
      <c r="K87" s="81">
        <v>4</v>
      </c>
      <c r="L87" s="44"/>
      <c r="M87" s="131"/>
      <c r="N87" s="100"/>
      <c r="O87" s="100"/>
      <c r="P87" s="101"/>
    </row>
    <row r="88" spans="2:16" ht="7.5" customHeight="1">
      <c r="B88" s="19"/>
      <c r="C88" s="172"/>
      <c r="D88" s="114"/>
      <c r="E88" s="161"/>
      <c r="F88" s="162"/>
      <c r="G88" s="162"/>
      <c r="H88" s="162"/>
      <c r="I88" s="162"/>
      <c r="J88" s="162"/>
      <c r="K88" s="163"/>
      <c r="L88" s="44"/>
      <c r="M88" s="100"/>
      <c r="N88" s="100"/>
      <c r="O88" s="100"/>
      <c r="P88" s="101"/>
    </row>
    <row r="89" spans="2:16" ht="12.75">
      <c r="B89" s="19"/>
      <c r="C89" s="85">
        <v>41238</v>
      </c>
      <c r="D89" s="86">
        <v>0.7291666666666666</v>
      </c>
      <c r="E89" s="111">
        <v>1</v>
      </c>
      <c r="F89" s="78"/>
      <c r="G89" s="333" t="s">
        <v>5</v>
      </c>
      <c r="H89" s="334"/>
      <c r="I89" s="333" t="s">
        <v>107</v>
      </c>
      <c r="J89" s="334"/>
      <c r="K89" s="79"/>
      <c r="L89" s="44"/>
      <c r="M89" s="131" t="s">
        <v>130</v>
      </c>
      <c r="N89" s="100"/>
      <c r="O89" s="100"/>
      <c r="P89" s="101"/>
    </row>
    <row r="90" spans="2:23" ht="12.75">
      <c r="B90" s="19"/>
      <c r="C90" s="326" t="s">
        <v>66</v>
      </c>
      <c r="D90" s="327"/>
      <c r="E90" s="327"/>
      <c r="F90" s="327"/>
      <c r="G90" s="327"/>
      <c r="H90" s="327"/>
      <c r="I90" s="327"/>
      <c r="J90" s="327"/>
      <c r="K90" s="328"/>
      <c r="L90" s="35"/>
      <c r="M90" s="405" t="s">
        <v>15</v>
      </c>
      <c r="N90" s="405"/>
      <c r="O90" s="405"/>
      <c r="P90" s="406"/>
      <c r="T90" s="153"/>
      <c r="U90" s="153"/>
      <c r="V90" s="153"/>
      <c r="W90" s="153"/>
    </row>
    <row r="91" spans="2:18" ht="12.75">
      <c r="B91" s="19"/>
      <c r="C91" s="85">
        <v>41245</v>
      </c>
      <c r="D91" s="150">
        <v>0.7708333333333334</v>
      </c>
      <c r="E91" s="111">
        <v>1</v>
      </c>
      <c r="F91" s="78"/>
      <c r="G91" s="333" t="s">
        <v>131</v>
      </c>
      <c r="H91" s="334"/>
      <c r="I91" s="333" t="s">
        <v>11</v>
      </c>
      <c r="J91" s="334"/>
      <c r="K91" s="79"/>
      <c r="L91" s="35"/>
      <c r="M91" s="405"/>
      <c r="N91" s="405"/>
      <c r="O91" s="405"/>
      <c r="P91" s="406"/>
      <c r="R91" s="2"/>
    </row>
    <row r="92" spans="2:16" ht="12.75">
      <c r="B92" s="19"/>
      <c r="C92" s="90">
        <v>41245</v>
      </c>
      <c r="D92" s="149">
        <v>0.8541666666666666</v>
      </c>
      <c r="E92" s="112">
        <v>1</v>
      </c>
      <c r="F92" s="80"/>
      <c r="G92" s="403" t="s">
        <v>132</v>
      </c>
      <c r="H92" s="404"/>
      <c r="I92" s="324" t="s">
        <v>133</v>
      </c>
      <c r="J92" s="325"/>
      <c r="K92" s="81"/>
      <c r="L92" s="35"/>
      <c r="M92" s="405"/>
      <c r="N92" s="405"/>
      <c r="O92" s="405"/>
      <c r="P92" s="406"/>
    </row>
    <row r="93" spans="2:16" ht="12.75" customHeight="1">
      <c r="B93" s="19"/>
      <c r="C93" s="326" t="s">
        <v>72</v>
      </c>
      <c r="D93" s="327"/>
      <c r="E93" s="327"/>
      <c r="F93" s="327"/>
      <c r="G93" s="327"/>
      <c r="H93" s="327"/>
      <c r="I93" s="327"/>
      <c r="J93" s="327"/>
      <c r="K93" s="328"/>
      <c r="L93" s="35"/>
      <c r="M93" s="193"/>
      <c r="N93" s="193"/>
      <c r="O93" s="193"/>
      <c r="P93" s="194"/>
    </row>
    <row r="94" spans="2:16" ht="19.5" customHeight="1" thickBot="1">
      <c r="B94" s="19"/>
      <c r="C94" s="144">
        <v>41251</v>
      </c>
      <c r="D94" s="145">
        <v>0.8125</v>
      </c>
      <c r="E94" s="146" t="s">
        <v>116</v>
      </c>
      <c r="F94" s="147"/>
      <c r="G94" s="401" t="s">
        <v>12</v>
      </c>
      <c r="H94" s="402"/>
      <c r="I94" s="401" t="s">
        <v>13</v>
      </c>
      <c r="J94" s="402"/>
      <c r="K94" s="148"/>
      <c r="L94" s="35"/>
      <c r="M94" s="192" t="s">
        <v>14</v>
      </c>
      <c r="N94" s="192"/>
      <c r="O94" s="192"/>
      <c r="P94" s="195"/>
    </row>
    <row r="95" spans="2:16" ht="12">
      <c r="B95" s="1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50"/>
    </row>
    <row r="96" spans="2:16" ht="12.75" thickBot="1">
      <c r="B96" s="19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9"/>
    </row>
    <row r="98" ht="18.75">
      <c r="D98" s="167"/>
    </row>
    <row r="99" ht="6" customHeight="1">
      <c r="D99" s="167"/>
    </row>
    <row r="100" ht="14.25">
      <c r="D100" s="168"/>
    </row>
  </sheetData>
  <sheetProtection/>
  <mergeCells count="146">
    <mergeCell ref="M90:P92"/>
    <mergeCell ref="I91:J91"/>
    <mergeCell ref="G86:H86"/>
    <mergeCell ref="I86:J86"/>
    <mergeCell ref="G87:H87"/>
    <mergeCell ref="I87:J87"/>
    <mergeCell ref="G89:H89"/>
    <mergeCell ref="I89:J89"/>
    <mergeCell ref="I80:J80"/>
    <mergeCell ref="G85:H85"/>
    <mergeCell ref="I79:J79"/>
    <mergeCell ref="G62:H62"/>
    <mergeCell ref="I62:J62"/>
    <mergeCell ref="G80:H80"/>
    <mergeCell ref="G76:H76"/>
    <mergeCell ref="I76:J76"/>
    <mergeCell ref="G70:H70"/>
    <mergeCell ref="I85:J85"/>
    <mergeCell ref="I77:J77"/>
    <mergeCell ref="G78:H78"/>
    <mergeCell ref="G77:H77"/>
    <mergeCell ref="I78:J78"/>
    <mergeCell ref="I70:J70"/>
    <mergeCell ref="G71:H71"/>
    <mergeCell ref="I71:J71"/>
    <mergeCell ref="C75:K75"/>
    <mergeCell ref="G94:H94"/>
    <mergeCell ref="I94:J94"/>
    <mergeCell ref="C90:K90"/>
    <mergeCell ref="G91:H91"/>
    <mergeCell ref="G92:H92"/>
    <mergeCell ref="I92:J92"/>
    <mergeCell ref="C93:K93"/>
    <mergeCell ref="G68:H68"/>
    <mergeCell ref="I68:J68"/>
    <mergeCell ref="G74:H74"/>
    <mergeCell ref="I74:J74"/>
    <mergeCell ref="G73:H73"/>
    <mergeCell ref="I73:J73"/>
    <mergeCell ref="I72:J72"/>
    <mergeCell ref="G72:H72"/>
    <mergeCell ref="M65:P67"/>
    <mergeCell ref="C63:K63"/>
    <mergeCell ref="I60:J60"/>
    <mergeCell ref="I65:J65"/>
    <mergeCell ref="G66:H66"/>
    <mergeCell ref="M58:P60"/>
    <mergeCell ref="G64:H64"/>
    <mergeCell ref="I66:J66"/>
    <mergeCell ref="G65:H65"/>
    <mergeCell ref="G58:H58"/>
    <mergeCell ref="C41:K41"/>
    <mergeCell ref="C57:K57"/>
    <mergeCell ref="G61:H61"/>
    <mergeCell ref="I61:J61"/>
    <mergeCell ref="G59:H59"/>
    <mergeCell ref="I59:J59"/>
    <mergeCell ref="G55:H55"/>
    <mergeCell ref="I55:J55"/>
    <mergeCell ref="I56:J56"/>
    <mergeCell ref="I58:J58"/>
    <mergeCell ref="G45:H45"/>
    <mergeCell ref="I47:J47"/>
    <mergeCell ref="G44:H44"/>
    <mergeCell ref="G39:H39"/>
    <mergeCell ref="G60:H60"/>
    <mergeCell ref="I39:J39"/>
    <mergeCell ref="G52:H52"/>
    <mergeCell ref="I52:J52"/>
    <mergeCell ref="C51:K51"/>
    <mergeCell ref="G49:H49"/>
    <mergeCell ref="I45:J45"/>
    <mergeCell ref="G33:H33"/>
    <mergeCell ref="I33:J33"/>
    <mergeCell ref="I31:J31"/>
    <mergeCell ref="M48:P49"/>
    <mergeCell ref="G48:H48"/>
    <mergeCell ref="I48:J48"/>
    <mergeCell ref="G42:H42"/>
    <mergeCell ref="I42:J42"/>
    <mergeCell ref="G43:H43"/>
    <mergeCell ref="I43:J43"/>
    <mergeCell ref="G30:H30"/>
    <mergeCell ref="I35:J35"/>
    <mergeCell ref="I30:J30"/>
    <mergeCell ref="G32:H32"/>
    <mergeCell ref="I32:J32"/>
    <mergeCell ref="G36:H36"/>
    <mergeCell ref="I36:J36"/>
    <mergeCell ref="G31:H31"/>
    <mergeCell ref="C34:K34"/>
    <mergeCell ref="G35:H35"/>
    <mergeCell ref="I21:J21"/>
    <mergeCell ref="I53:J53"/>
    <mergeCell ref="G54:H54"/>
    <mergeCell ref="I54:J54"/>
    <mergeCell ref="I44:J44"/>
    <mergeCell ref="G47:H47"/>
    <mergeCell ref="I50:J50"/>
    <mergeCell ref="C46:K46"/>
    <mergeCell ref="G50:H50"/>
    <mergeCell ref="I49:J49"/>
    <mergeCell ref="N18:O18"/>
    <mergeCell ref="G40:H40"/>
    <mergeCell ref="I40:J40"/>
    <mergeCell ref="G29:H29"/>
    <mergeCell ref="C8:D8"/>
    <mergeCell ref="I24:J24"/>
    <mergeCell ref="G25:H25"/>
    <mergeCell ref="G27:H27"/>
    <mergeCell ref="I27:J27"/>
    <mergeCell ref="G37:H37"/>
    <mergeCell ref="I37:J37"/>
    <mergeCell ref="G21:H21"/>
    <mergeCell ref="M76:P77"/>
    <mergeCell ref="C28:K28"/>
    <mergeCell ref="N8:O8"/>
    <mergeCell ref="N9:O9"/>
    <mergeCell ref="N10:O10"/>
    <mergeCell ref="N11:O11"/>
    <mergeCell ref="C22:K22"/>
    <mergeCell ref="G82:H82"/>
    <mergeCell ref="I82:J82"/>
    <mergeCell ref="G84:H84"/>
    <mergeCell ref="I84:J84"/>
    <mergeCell ref="C83:K83"/>
    <mergeCell ref="G53:H53"/>
    <mergeCell ref="G56:H56"/>
    <mergeCell ref="I64:J64"/>
    <mergeCell ref="C69:K69"/>
    <mergeCell ref="G79:H79"/>
    <mergeCell ref="N3:P6"/>
    <mergeCell ref="N12:O12"/>
    <mergeCell ref="N13:O13"/>
    <mergeCell ref="C20:P20"/>
    <mergeCell ref="L21:P21"/>
    <mergeCell ref="N16:O16"/>
    <mergeCell ref="E10:J10"/>
    <mergeCell ref="N15:O15"/>
    <mergeCell ref="G23:H23"/>
    <mergeCell ref="I29:J29"/>
    <mergeCell ref="N17:O17"/>
    <mergeCell ref="I25:J25"/>
    <mergeCell ref="G24:H24"/>
    <mergeCell ref="N14:O14"/>
    <mergeCell ref="I23:J23"/>
  </mergeCells>
  <printOptions horizontalCentered="1"/>
  <pageMargins left="0.75" right="0.75" top="0.75" bottom="0.75" header="0.5" footer="0.5"/>
  <pageSetup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E110"/>
  <sheetViews>
    <sheetView showGridLines="0" zoomScale="85" zoomScaleNormal="85" zoomScalePageLayoutView="90" workbookViewId="0" topLeftCell="B1">
      <pane ySplit="21" topLeftCell="A22" activePane="bottomLeft" state="frozen"/>
      <selection pane="topLeft" activeCell="B1" sqref="B1"/>
      <selection pane="bottomLeft" activeCell="M23" sqref="M23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3" width="10.28125" style="1" bestFit="1" customWidth="1"/>
    <col min="4" max="4" width="8.8515625" style="1" customWidth="1"/>
    <col min="5" max="6" width="8.140625" style="1" customWidth="1"/>
    <col min="7" max="7" width="9.421875" style="1" customWidth="1"/>
    <col min="8" max="8" width="8.7109375" style="1" customWidth="1"/>
    <col min="9" max="11" width="8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bestFit="1" customWidth="1"/>
    <col min="17" max="17" width="3.140625" style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29" width="3.28125" style="1" hidden="1" customWidth="1"/>
    <col min="30" max="30" width="8.8515625" style="1" hidden="1" customWidth="1"/>
    <col min="31" max="31" width="8.8515625" style="1" customWidth="1"/>
    <col min="32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0.25" customHeight="1">
      <c r="B3" s="19"/>
      <c r="C3" s="23"/>
      <c r="D3" s="24"/>
      <c r="E3" s="24"/>
      <c r="F3" s="24"/>
      <c r="G3" s="24"/>
      <c r="H3" s="136"/>
      <c r="I3" s="409" t="s">
        <v>76</v>
      </c>
      <c r="J3" s="409"/>
      <c r="K3" s="409"/>
      <c r="L3" s="409"/>
      <c r="M3" s="409"/>
      <c r="N3" s="409"/>
      <c r="O3" s="409"/>
      <c r="P3" s="409"/>
    </row>
    <row r="4" spans="2:16" ht="13.5" customHeight="1">
      <c r="B4" s="19"/>
      <c r="C4" s="25"/>
      <c r="D4" s="26"/>
      <c r="E4" s="26"/>
      <c r="F4" s="26"/>
      <c r="G4" s="26"/>
      <c r="H4" s="137"/>
      <c r="I4" s="410"/>
      <c r="J4" s="410"/>
      <c r="K4" s="410"/>
      <c r="L4" s="410"/>
      <c r="M4" s="410"/>
      <c r="N4" s="410"/>
      <c r="O4" s="410"/>
      <c r="P4" s="410"/>
    </row>
    <row r="5" spans="2:16" s="3" customFormat="1" ht="18">
      <c r="B5" s="20"/>
      <c r="C5" s="27"/>
      <c r="D5" s="28"/>
      <c r="E5" s="28"/>
      <c r="F5" s="28"/>
      <c r="G5" s="28"/>
      <c r="H5" s="138"/>
      <c r="I5" s="410"/>
      <c r="J5" s="410"/>
      <c r="K5" s="410"/>
      <c r="L5" s="410"/>
      <c r="M5" s="410"/>
      <c r="N5" s="410"/>
      <c r="O5" s="410"/>
      <c r="P5" s="410"/>
    </row>
    <row r="6" spans="2:16" ht="19.5" customHeight="1" thickBot="1">
      <c r="B6" s="19"/>
      <c r="C6" s="29"/>
      <c r="D6" s="30"/>
      <c r="E6" s="30"/>
      <c r="F6" s="30"/>
      <c r="G6" s="30"/>
      <c r="H6" s="139"/>
      <c r="I6" s="411"/>
      <c r="J6" s="411"/>
      <c r="K6" s="411"/>
      <c r="L6" s="411"/>
      <c r="M6" s="411"/>
      <c r="N6" s="411"/>
      <c r="O6" s="411"/>
      <c r="P6" s="411"/>
    </row>
    <row r="7" spans="2:29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">
        <f>COUNTIF(U9:U18,"x")</f>
        <v>1</v>
      </c>
      <c r="V7" s="1">
        <f aca="true" t="shared" si="0" ref="V7:AC7">COUNTIF(V9:V18,"x")</f>
        <v>1</v>
      </c>
      <c r="W7" s="1">
        <f t="shared" si="0"/>
        <v>1</v>
      </c>
      <c r="X7" s="1">
        <f t="shared" si="0"/>
        <v>1</v>
      </c>
      <c r="Y7" s="1">
        <f t="shared" si="0"/>
        <v>1</v>
      </c>
      <c r="Z7" s="1">
        <f t="shared" si="0"/>
        <v>0</v>
      </c>
      <c r="AA7" s="1">
        <f t="shared" si="0"/>
        <v>1</v>
      </c>
      <c r="AB7" s="1">
        <f t="shared" si="0"/>
        <v>1</v>
      </c>
      <c r="AC7" s="1">
        <f t="shared" si="0"/>
        <v>1</v>
      </c>
    </row>
    <row r="8" spans="2:30" s="4" customFormat="1" ht="13.5" customHeight="1" thickBot="1">
      <c r="B8" s="21"/>
      <c r="C8" s="375" t="s">
        <v>17</v>
      </c>
      <c r="D8" s="376" t="s">
        <v>17</v>
      </c>
      <c r="E8" s="106" t="s">
        <v>73</v>
      </c>
      <c r="F8" s="106" t="s">
        <v>18</v>
      </c>
      <c r="G8" s="106" t="s">
        <v>19</v>
      </c>
      <c r="H8" s="106" t="s">
        <v>20</v>
      </c>
      <c r="I8" s="106" t="s">
        <v>21</v>
      </c>
      <c r="J8" s="106" t="s">
        <v>22</v>
      </c>
      <c r="K8" s="109" t="s">
        <v>23</v>
      </c>
      <c r="L8" s="51" t="s">
        <v>45</v>
      </c>
      <c r="M8" s="41"/>
      <c r="N8" s="363" t="s">
        <v>64</v>
      </c>
      <c r="O8" s="364"/>
      <c r="P8" s="107" t="s">
        <v>46</v>
      </c>
      <c r="T8" s="84"/>
      <c r="U8" s="22" t="s">
        <v>24</v>
      </c>
      <c r="V8" s="22" t="s">
        <v>26</v>
      </c>
      <c r="W8" s="22" t="s">
        <v>27</v>
      </c>
      <c r="X8" s="22" t="s">
        <v>28</v>
      </c>
      <c r="Y8" s="22" t="s">
        <v>29</v>
      </c>
      <c r="Z8" s="22" t="s">
        <v>30</v>
      </c>
      <c r="AA8" s="22" t="s">
        <v>31</v>
      </c>
      <c r="AB8" s="22" t="s">
        <v>32</v>
      </c>
      <c r="AC8" s="22" t="s">
        <v>53</v>
      </c>
      <c r="AD8" s="4" t="s">
        <v>68</v>
      </c>
    </row>
    <row r="9" spans="1:29" ht="12.75">
      <c r="A9" s="31" t="s">
        <v>24</v>
      </c>
      <c r="B9" s="19"/>
      <c r="C9" s="104" t="s">
        <v>62</v>
      </c>
      <c r="D9" s="105"/>
      <c r="E9" s="14">
        <f>SUM(F9:H9)</f>
        <v>1</v>
      </c>
      <c r="F9" s="12">
        <v>1</v>
      </c>
      <c r="G9" s="10">
        <v>0</v>
      </c>
      <c r="H9" s="125">
        <v>0</v>
      </c>
      <c r="I9" s="11">
        <v>4</v>
      </c>
      <c r="J9" s="11">
        <v>1</v>
      </c>
      <c r="K9" s="108">
        <f aca="true" t="shared" si="1" ref="K9:L17">(F9*3)+H9</f>
        <v>3</v>
      </c>
      <c r="L9" s="56">
        <f t="shared" si="1"/>
        <v>4</v>
      </c>
      <c r="M9" s="34"/>
      <c r="N9" s="407" t="s">
        <v>79</v>
      </c>
      <c r="O9" s="408"/>
      <c r="P9" s="119"/>
      <c r="T9" s="22" t="s">
        <v>24</v>
      </c>
      <c r="U9" s="95" t="s">
        <v>69</v>
      </c>
      <c r="V9" s="22" t="s">
        <v>25</v>
      </c>
      <c r="W9" s="22"/>
      <c r="X9" s="22"/>
      <c r="Y9" s="22"/>
      <c r="Z9" s="22"/>
      <c r="AA9" s="22"/>
      <c r="AB9" s="22"/>
      <c r="AC9" s="22"/>
    </row>
    <row r="10" spans="1:29" ht="12.75">
      <c r="A10" s="32" t="s">
        <v>26</v>
      </c>
      <c r="B10" s="19"/>
      <c r="C10" s="59" t="s">
        <v>50</v>
      </c>
      <c r="D10" s="60"/>
      <c r="E10" s="5">
        <f aca="true" t="shared" si="2" ref="E10:E16">SUM(F10:H10)</f>
        <v>1</v>
      </c>
      <c r="F10" s="7">
        <v>0</v>
      </c>
      <c r="G10" s="8">
        <v>1</v>
      </c>
      <c r="H10" s="126">
        <v>0</v>
      </c>
      <c r="I10" s="5">
        <v>1</v>
      </c>
      <c r="J10" s="5">
        <v>4</v>
      </c>
      <c r="K10" s="97">
        <f t="shared" si="1"/>
        <v>0</v>
      </c>
      <c r="L10" s="57">
        <f t="shared" si="1"/>
        <v>4</v>
      </c>
      <c r="M10" s="42"/>
      <c r="N10" s="361" t="s">
        <v>51</v>
      </c>
      <c r="O10" s="362"/>
      <c r="P10" s="120"/>
      <c r="T10" s="22" t="s">
        <v>26</v>
      </c>
      <c r="U10" s="22" t="s">
        <v>25</v>
      </c>
      <c r="V10" s="95" t="s">
        <v>69</v>
      </c>
      <c r="W10" s="22"/>
      <c r="X10" s="22"/>
      <c r="Y10" s="22"/>
      <c r="Z10" s="22"/>
      <c r="AA10" s="22"/>
      <c r="AB10" s="22"/>
      <c r="AC10" s="22"/>
    </row>
    <row r="11" spans="1:29" ht="12.75">
      <c r="A11" s="55" t="s">
        <v>27</v>
      </c>
      <c r="B11" s="19"/>
      <c r="C11" s="61" t="s">
        <v>77</v>
      </c>
      <c r="D11" s="62"/>
      <c r="E11" s="141">
        <f t="shared" si="2"/>
        <v>1</v>
      </c>
      <c r="F11" s="12">
        <v>0</v>
      </c>
      <c r="G11" s="13">
        <v>1</v>
      </c>
      <c r="H11" s="127">
        <v>0</v>
      </c>
      <c r="I11" s="14">
        <v>1</v>
      </c>
      <c r="J11" s="14">
        <v>2</v>
      </c>
      <c r="K11" s="96">
        <f t="shared" si="1"/>
        <v>0</v>
      </c>
      <c r="L11" s="56">
        <f t="shared" si="1"/>
        <v>4</v>
      </c>
      <c r="M11" s="34"/>
      <c r="N11" s="385" t="s">
        <v>80</v>
      </c>
      <c r="O11" s="386"/>
      <c r="P11" s="118"/>
      <c r="T11" s="22" t="s">
        <v>27</v>
      </c>
      <c r="U11" s="22"/>
      <c r="V11" s="22"/>
      <c r="W11" s="95" t="s">
        <v>69</v>
      </c>
      <c r="X11" s="22" t="s">
        <v>25</v>
      </c>
      <c r="Y11" s="22"/>
      <c r="Z11" s="22"/>
      <c r="AA11" s="22"/>
      <c r="AB11" s="22"/>
      <c r="AC11" s="22"/>
    </row>
    <row r="12" spans="1:29" ht="12.75">
      <c r="A12" s="32" t="s">
        <v>28</v>
      </c>
      <c r="B12" s="19"/>
      <c r="C12" s="59" t="s">
        <v>70</v>
      </c>
      <c r="D12" s="60"/>
      <c r="E12" s="142">
        <f t="shared" si="2"/>
        <v>1</v>
      </c>
      <c r="F12" s="7">
        <v>1</v>
      </c>
      <c r="G12" s="8">
        <v>0</v>
      </c>
      <c r="H12" s="126">
        <v>0</v>
      </c>
      <c r="I12" s="5">
        <v>2</v>
      </c>
      <c r="J12" s="5">
        <v>1</v>
      </c>
      <c r="K12" s="97">
        <f t="shared" si="1"/>
        <v>3</v>
      </c>
      <c r="L12" s="57">
        <f t="shared" si="1"/>
        <v>2</v>
      </c>
      <c r="M12" s="34"/>
      <c r="N12" s="361" t="s">
        <v>52</v>
      </c>
      <c r="O12" s="362"/>
      <c r="P12" s="120"/>
      <c r="T12" s="22" t="s">
        <v>28</v>
      </c>
      <c r="U12" s="22"/>
      <c r="V12" s="22"/>
      <c r="W12" s="22" t="s">
        <v>25</v>
      </c>
      <c r="X12" s="95" t="s">
        <v>69</v>
      </c>
      <c r="Y12" s="22"/>
      <c r="Z12" s="22"/>
      <c r="AA12" s="22"/>
      <c r="AB12" s="22"/>
      <c r="AC12" s="22"/>
    </row>
    <row r="13" spans="1:29" ht="12.75">
      <c r="A13" s="33" t="s">
        <v>29</v>
      </c>
      <c r="B13" s="19"/>
      <c r="C13" s="61" t="s">
        <v>56</v>
      </c>
      <c r="D13" s="62"/>
      <c r="E13" s="141">
        <f t="shared" si="2"/>
        <v>1</v>
      </c>
      <c r="F13" s="9">
        <v>1</v>
      </c>
      <c r="G13" s="15">
        <v>0</v>
      </c>
      <c r="H13" s="128">
        <v>0</v>
      </c>
      <c r="I13" s="16">
        <v>5</v>
      </c>
      <c r="J13" s="16">
        <v>1</v>
      </c>
      <c r="K13" s="96">
        <f t="shared" si="1"/>
        <v>3</v>
      </c>
      <c r="L13" s="56">
        <f t="shared" si="1"/>
        <v>5</v>
      </c>
      <c r="M13" s="34"/>
      <c r="N13" s="385" t="s">
        <v>55</v>
      </c>
      <c r="O13" s="386"/>
      <c r="P13" s="121"/>
      <c r="R13" s="1" t="s">
        <v>83</v>
      </c>
      <c r="T13" s="22" t="s">
        <v>29</v>
      </c>
      <c r="U13" s="22"/>
      <c r="V13" s="22"/>
      <c r="W13" s="22"/>
      <c r="X13" s="22"/>
      <c r="Y13" s="95" t="s">
        <v>69</v>
      </c>
      <c r="Z13" s="22"/>
      <c r="AA13" s="22"/>
      <c r="AB13" s="22" t="s">
        <v>25</v>
      </c>
      <c r="AC13" s="22"/>
    </row>
    <row r="14" spans="1:30" ht="12.75">
      <c r="A14" s="32" t="s">
        <v>30</v>
      </c>
      <c r="B14" s="19"/>
      <c r="C14" s="59" t="s">
        <v>86</v>
      </c>
      <c r="D14" s="60"/>
      <c r="E14" s="142">
        <f t="shared" si="2"/>
        <v>0</v>
      </c>
      <c r="F14" s="7">
        <v>0</v>
      </c>
      <c r="G14" s="8">
        <v>0</v>
      </c>
      <c r="H14" s="126">
        <v>0</v>
      </c>
      <c r="I14" s="5">
        <v>0</v>
      </c>
      <c r="J14" s="5">
        <v>0</v>
      </c>
      <c r="K14" s="97">
        <f t="shared" si="1"/>
        <v>0</v>
      </c>
      <c r="L14" s="57">
        <f t="shared" si="1"/>
        <v>0</v>
      </c>
      <c r="M14" s="34"/>
      <c r="N14" s="361" t="s">
        <v>87</v>
      </c>
      <c r="O14" s="362"/>
      <c r="P14" s="120"/>
      <c r="T14" s="22" t="s">
        <v>30</v>
      </c>
      <c r="U14" s="22"/>
      <c r="V14" s="22"/>
      <c r="W14" s="22"/>
      <c r="X14" s="22"/>
      <c r="Y14" s="22"/>
      <c r="Z14" s="95" t="s">
        <v>69</v>
      </c>
      <c r="AA14" s="22"/>
      <c r="AB14" s="22"/>
      <c r="AC14" s="22"/>
      <c r="AD14" s="1">
        <v>1</v>
      </c>
    </row>
    <row r="15" spans="1:29" ht="12.75">
      <c r="A15" s="52" t="s">
        <v>31</v>
      </c>
      <c r="B15" s="19"/>
      <c r="C15" s="61" t="s">
        <v>85</v>
      </c>
      <c r="D15" s="62"/>
      <c r="E15" s="141">
        <f t="shared" si="2"/>
        <v>0</v>
      </c>
      <c r="F15" s="9">
        <v>0</v>
      </c>
      <c r="G15" s="15">
        <v>0</v>
      </c>
      <c r="H15" s="128">
        <v>0</v>
      </c>
      <c r="I15" s="16">
        <v>0</v>
      </c>
      <c r="J15" s="16">
        <v>0</v>
      </c>
      <c r="K15" s="96">
        <f t="shared" si="1"/>
        <v>0</v>
      </c>
      <c r="L15" s="57">
        <f t="shared" si="1"/>
        <v>0</v>
      </c>
      <c r="M15" s="34"/>
      <c r="N15" s="385" t="s">
        <v>81</v>
      </c>
      <c r="O15" s="386"/>
      <c r="P15" s="122"/>
      <c r="T15" s="22" t="s">
        <v>31</v>
      </c>
      <c r="U15" s="22"/>
      <c r="V15" s="22"/>
      <c r="W15" s="22"/>
      <c r="X15" s="22"/>
      <c r="Y15" s="22"/>
      <c r="Z15" s="22"/>
      <c r="AA15" s="95" t="s">
        <v>69</v>
      </c>
      <c r="AB15" s="22"/>
      <c r="AC15" s="22" t="s">
        <v>25</v>
      </c>
    </row>
    <row r="16" spans="1:29" ht="12.75">
      <c r="A16" s="32" t="s">
        <v>32</v>
      </c>
      <c r="B16" s="19"/>
      <c r="C16" s="68" t="s">
        <v>84</v>
      </c>
      <c r="D16" s="69"/>
      <c r="E16" s="142">
        <f t="shared" si="2"/>
        <v>1</v>
      </c>
      <c r="F16" s="70">
        <v>0</v>
      </c>
      <c r="G16" s="71">
        <v>1</v>
      </c>
      <c r="H16" s="129">
        <v>0</v>
      </c>
      <c r="I16" s="72">
        <v>1</v>
      </c>
      <c r="J16" s="72">
        <v>5</v>
      </c>
      <c r="K16" s="98">
        <f t="shared" si="1"/>
        <v>0</v>
      </c>
      <c r="L16" s="57">
        <f t="shared" si="1"/>
        <v>4</v>
      </c>
      <c r="M16" s="34"/>
      <c r="N16" s="361" t="s">
        <v>82</v>
      </c>
      <c r="O16" s="362"/>
      <c r="P16" s="120"/>
      <c r="T16" s="22" t="s">
        <v>32</v>
      </c>
      <c r="U16" s="22"/>
      <c r="V16" s="22"/>
      <c r="W16" s="22"/>
      <c r="X16" s="22"/>
      <c r="Y16" s="22" t="s">
        <v>25</v>
      </c>
      <c r="Z16" s="22"/>
      <c r="AA16" s="22"/>
      <c r="AB16" s="95" t="s">
        <v>69</v>
      </c>
      <c r="AC16" s="22"/>
    </row>
    <row r="17" spans="1:29" ht="12.75">
      <c r="A17" s="53"/>
      <c r="B17" s="19"/>
      <c r="C17" s="61"/>
      <c r="D17" s="62"/>
      <c r="E17" s="140"/>
      <c r="F17" s="9"/>
      <c r="G17" s="15"/>
      <c r="H17" s="128"/>
      <c r="I17" s="16"/>
      <c r="J17" s="16"/>
      <c r="K17" s="96"/>
      <c r="L17" s="56">
        <f t="shared" si="1"/>
        <v>0</v>
      </c>
      <c r="M17" s="43"/>
      <c r="N17" s="385"/>
      <c r="O17" s="386"/>
      <c r="P17" s="121"/>
      <c r="T17" s="22" t="s">
        <v>53</v>
      </c>
      <c r="U17" s="22"/>
      <c r="V17" s="22"/>
      <c r="W17" s="22"/>
      <c r="X17" s="22"/>
      <c r="Y17" s="22"/>
      <c r="Z17" s="22"/>
      <c r="AA17" s="22" t="s">
        <v>25</v>
      </c>
      <c r="AB17" s="22"/>
      <c r="AC17" s="22"/>
    </row>
    <row r="18" spans="1:29" ht="13.5" thickBot="1">
      <c r="A18" s="54" t="s">
        <v>54</v>
      </c>
      <c r="B18" s="19"/>
      <c r="C18" s="63"/>
      <c r="D18" s="64"/>
      <c r="E18" s="143"/>
      <c r="F18" s="65"/>
      <c r="G18" s="66"/>
      <c r="H18" s="130"/>
      <c r="I18" s="67"/>
      <c r="J18" s="67"/>
      <c r="K18" s="110"/>
      <c r="L18" s="58"/>
      <c r="M18" s="43"/>
      <c r="N18" s="397"/>
      <c r="O18" s="398"/>
      <c r="P18" s="123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2:16" ht="9.75" customHeight="1" thickBot="1">
      <c r="B19" s="19"/>
      <c r="C19" s="34"/>
      <c r="D19" s="39"/>
      <c r="E19" s="47"/>
      <c r="F19" s="47"/>
      <c r="G19" s="34"/>
      <c r="H19" s="34"/>
      <c r="I19" s="34"/>
      <c r="J19" s="34"/>
      <c r="K19" s="34"/>
      <c r="L19" s="35"/>
      <c r="M19" s="36"/>
      <c r="N19" s="36"/>
      <c r="O19" s="36"/>
      <c r="P19" s="50"/>
    </row>
    <row r="20" spans="2:16" s="6" customFormat="1" ht="13.5" thickBot="1">
      <c r="B20" s="19"/>
      <c r="C20" s="413" t="s">
        <v>88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</row>
    <row r="21" spans="2:16" s="4" customFormat="1" ht="12.75" customHeight="1">
      <c r="B21" s="21"/>
      <c r="C21" s="74" t="s">
        <v>33</v>
      </c>
      <c r="D21" s="75" t="s">
        <v>34</v>
      </c>
      <c r="E21" s="76" t="s">
        <v>35</v>
      </c>
      <c r="F21" s="77" t="s">
        <v>36</v>
      </c>
      <c r="G21" s="357" t="s">
        <v>37</v>
      </c>
      <c r="H21" s="358"/>
      <c r="I21" s="357" t="s">
        <v>38</v>
      </c>
      <c r="J21" s="358"/>
      <c r="K21" s="99" t="s">
        <v>36</v>
      </c>
      <c r="L21" s="371" t="s">
        <v>67</v>
      </c>
      <c r="M21" s="371"/>
      <c r="N21" s="371"/>
      <c r="O21" s="371"/>
      <c r="P21" s="371"/>
    </row>
    <row r="22" spans="2:16" ht="12.75">
      <c r="B22" s="19"/>
      <c r="C22" s="326" t="s">
        <v>65</v>
      </c>
      <c r="D22" s="327"/>
      <c r="E22" s="327"/>
      <c r="F22" s="327"/>
      <c r="G22" s="327"/>
      <c r="H22" s="327"/>
      <c r="I22" s="327"/>
      <c r="J22" s="327"/>
      <c r="K22" s="328"/>
      <c r="L22" s="73"/>
      <c r="M22" s="103"/>
      <c r="N22" s="100"/>
      <c r="O22" s="100"/>
      <c r="P22" s="101"/>
    </row>
    <row r="23" spans="2:16" ht="12.75">
      <c r="B23" s="19"/>
      <c r="C23" s="85">
        <v>40186</v>
      </c>
      <c r="D23" s="86">
        <v>0.75</v>
      </c>
      <c r="E23" s="87">
        <v>1</v>
      </c>
      <c r="F23" s="88">
        <v>4</v>
      </c>
      <c r="G23" s="415" t="s">
        <v>62</v>
      </c>
      <c r="H23" s="386"/>
      <c r="I23" s="415" t="s">
        <v>50</v>
      </c>
      <c r="J23" s="386"/>
      <c r="K23" s="89">
        <v>1</v>
      </c>
      <c r="L23" s="44"/>
      <c r="M23" s="103" t="s">
        <v>89</v>
      </c>
      <c r="N23" s="103"/>
      <c r="O23" s="100"/>
      <c r="P23" s="101"/>
    </row>
    <row r="24" spans="2:16" ht="12.75">
      <c r="B24" s="19"/>
      <c r="C24" s="90">
        <v>40186</v>
      </c>
      <c r="D24" s="91">
        <v>0.75</v>
      </c>
      <c r="E24" s="92">
        <v>2</v>
      </c>
      <c r="F24" s="93">
        <v>1</v>
      </c>
      <c r="G24" s="412" t="s">
        <v>77</v>
      </c>
      <c r="H24" s="362"/>
      <c r="I24" s="412" t="s">
        <v>70</v>
      </c>
      <c r="J24" s="362"/>
      <c r="K24" s="94">
        <v>2</v>
      </c>
      <c r="L24" s="44"/>
      <c r="M24" s="100"/>
      <c r="N24" s="100"/>
      <c r="O24" s="100"/>
      <c r="P24" s="101"/>
    </row>
    <row r="25" spans="2:16" ht="12.75">
      <c r="B25" s="19"/>
      <c r="C25" s="85">
        <v>40186</v>
      </c>
      <c r="D25" s="86">
        <v>0.75</v>
      </c>
      <c r="E25" s="87">
        <v>3</v>
      </c>
      <c r="F25" s="88">
        <v>5</v>
      </c>
      <c r="G25" s="415" t="s">
        <v>56</v>
      </c>
      <c r="H25" s="386"/>
      <c r="I25" s="415" t="s">
        <v>78</v>
      </c>
      <c r="J25" s="386"/>
      <c r="K25" s="89">
        <v>1</v>
      </c>
      <c r="L25" s="44"/>
      <c r="M25" s="100"/>
      <c r="N25" s="100"/>
      <c r="O25" s="100"/>
      <c r="P25" s="101"/>
    </row>
    <row r="26" spans="2:18" ht="4.5" customHeight="1" hidden="1">
      <c r="B26" s="19"/>
      <c r="C26" s="113"/>
      <c r="D26" s="114"/>
      <c r="E26" s="115"/>
      <c r="F26" s="116"/>
      <c r="G26" s="116"/>
      <c r="H26" s="116"/>
      <c r="I26" s="116"/>
      <c r="J26" s="116"/>
      <c r="K26" s="117"/>
      <c r="L26" s="44"/>
      <c r="M26" s="100"/>
      <c r="N26" s="100"/>
      <c r="O26" s="100"/>
      <c r="P26" s="101"/>
      <c r="R26" s="2"/>
    </row>
    <row r="27" spans="2:18" ht="12.75" hidden="1">
      <c r="B27" s="19"/>
      <c r="C27" s="85"/>
      <c r="D27" s="86"/>
      <c r="E27" s="87"/>
      <c r="F27" s="88"/>
      <c r="G27" s="415"/>
      <c r="H27" s="386"/>
      <c r="I27" s="415"/>
      <c r="J27" s="386"/>
      <c r="K27" s="89"/>
      <c r="L27" s="44"/>
      <c r="M27" s="100"/>
      <c r="N27" s="100"/>
      <c r="O27" s="100"/>
      <c r="P27" s="101"/>
      <c r="R27" s="2" t="s">
        <v>71</v>
      </c>
    </row>
    <row r="28" spans="2:16" ht="12.75">
      <c r="B28" s="19"/>
      <c r="C28" s="326" t="s">
        <v>49</v>
      </c>
      <c r="D28" s="327"/>
      <c r="E28" s="327"/>
      <c r="F28" s="327"/>
      <c r="G28" s="327"/>
      <c r="H28" s="327"/>
      <c r="I28" s="327"/>
      <c r="J28" s="327"/>
      <c r="K28" s="328"/>
      <c r="L28" s="44"/>
      <c r="M28" s="103"/>
      <c r="N28" s="100"/>
      <c r="O28" s="100"/>
      <c r="P28" s="101"/>
    </row>
    <row r="29" spans="2:16" ht="12.75">
      <c r="B29" s="19"/>
      <c r="C29" s="85"/>
      <c r="D29" s="86"/>
      <c r="E29" s="87"/>
      <c r="F29" s="88"/>
      <c r="G29" s="415"/>
      <c r="H29" s="386"/>
      <c r="I29" s="415"/>
      <c r="J29" s="386"/>
      <c r="K29" s="89"/>
      <c r="L29" s="44"/>
      <c r="M29" s="100"/>
      <c r="N29" s="100"/>
      <c r="O29" s="100"/>
      <c r="P29" s="101"/>
    </row>
    <row r="30" spans="2:16" ht="12.75">
      <c r="B30" s="19"/>
      <c r="C30" s="90"/>
      <c r="D30" s="91"/>
      <c r="E30" s="92"/>
      <c r="F30" s="93"/>
      <c r="G30" s="412"/>
      <c r="H30" s="362"/>
      <c r="I30" s="412"/>
      <c r="J30" s="362"/>
      <c r="K30" s="94"/>
      <c r="L30" s="44"/>
      <c r="M30" s="100"/>
      <c r="N30" s="100"/>
      <c r="O30" s="100"/>
      <c r="P30" s="101"/>
    </row>
    <row r="31" spans="2:16" ht="12.75">
      <c r="B31" s="19"/>
      <c r="C31" s="85"/>
      <c r="D31" s="86"/>
      <c r="E31" s="87"/>
      <c r="F31" s="88"/>
      <c r="G31" s="415"/>
      <c r="H31" s="386"/>
      <c r="I31" s="415"/>
      <c r="J31" s="386"/>
      <c r="K31" s="89"/>
      <c r="L31" s="44"/>
      <c r="M31" s="124"/>
      <c r="N31" s="100"/>
      <c r="O31" s="100"/>
      <c r="P31" s="101"/>
    </row>
    <row r="32" spans="2:16" ht="12.75">
      <c r="B32" s="19"/>
      <c r="C32" s="90"/>
      <c r="D32" s="91"/>
      <c r="E32" s="92"/>
      <c r="F32" s="93"/>
      <c r="G32" s="412"/>
      <c r="H32" s="362"/>
      <c r="I32" s="412"/>
      <c r="J32" s="362"/>
      <c r="K32" s="94"/>
      <c r="L32" s="44"/>
      <c r="M32" s="100"/>
      <c r="N32" s="100"/>
      <c r="O32" s="100"/>
      <c r="P32" s="101"/>
    </row>
    <row r="33" spans="2:18" ht="4.5" customHeight="1" hidden="1">
      <c r="B33" s="19"/>
      <c r="C33" s="113"/>
      <c r="D33" s="114"/>
      <c r="E33" s="115"/>
      <c r="F33" s="116"/>
      <c r="G33" s="116"/>
      <c r="H33" s="116"/>
      <c r="I33" s="116"/>
      <c r="J33" s="116"/>
      <c r="K33" s="117"/>
      <c r="L33" s="44"/>
      <c r="M33" s="100"/>
      <c r="N33" s="100"/>
      <c r="O33" s="100"/>
      <c r="P33" s="101"/>
      <c r="R33" s="2"/>
    </row>
    <row r="34" spans="2:18" ht="12.75" hidden="1">
      <c r="B34" s="19"/>
      <c r="C34" s="85">
        <v>40440</v>
      </c>
      <c r="D34" s="86">
        <v>0.75</v>
      </c>
      <c r="E34" s="87">
        <v>3</v>
      </c>
      <c r="F34" s="88"/>
      <c r="G34" s="415" t="s">
        <v>59</v>
      </c>
      <c r="H34" s="386"/>
      <c r="I34" s="415" t="s">
        <v>60</v>
      </c>
      <c r="J34" s="386"/>
      <c r="K34" s="89"/>
      <c r="L34" s="44"/>
      <c r="M34" s="100"/>
      <c r="N34" s="100"/>
      <c r="O34" s="100"/>
      <c r="P34" s="101"/>
      <c r="R34" s="2" t="s">
        <v>71</v>
      </c>
    </row>
    <row r="35" spans="2:16" ht="12.75" hidden="1">
      <c r="B35" s="19"/>
      <c r="C35" s="90">
        <v>40440</v>
      </c>
      <c r="D35" s="82"/>
      <c r="E35" s="83"/>
      <c r="F35" s="80"/>
      <c r="G35" s="324" t="s">
        <v>59</v>
      </c>
      <c r="H35" s="325"/>
      <c r="I35" s="324" t="s">
        <v>60</v>
      </c>
      <c r="J35" s="325"/>
      <c r="K35" s="81"/>
      <c r="L35" s="44"/>
      <c r="M35" s="100"/>
      <c r="N35" s="100"/>
      <c r="O35" s="100"/>
      <c r="P35" s="101"/>
    </row>
    <row r="36" spans="2:16" ht="12.75">
      <c r="B36" s="19"/>
      <c r="C36" s="326" t="s">
        <v>39</v>
      </c>
      <c r="D36" s="327"/>
      <c r="E36" s="327"/>
      <c r="F36" s="327"/>
      <c r="G36" s="327"/>
      <c r="H36" s="327"/>
      <c r="I36" s="327"/>
      <c r="J36" s="327"/>
      <c r="K36" s="328"/>
      <c r="L36" s="44"/>
      <c r="M36" s="103"/>
      <c r="N36" s="100"/>
      <c r="O36" s="100"/>
      <c r="P36" s="101"/>
    </row>
    <row r="37" spans="2:16" ht="12.75">
      <c r="B37" s="19"/>
      <c r="C37" s="85"/>
      <c r="D37" s="86"/>
      <c r="E37" s="111"/>
      <c r="F37" s="78"/>
      <c r="G37" s="333"/>
      <c r="H37" s="334"/>
      <c r="I37" s="333"/>
      <c r="J37" s="334"/>
      <c r="K37" s="79"/>
      <c r="L37" s="44"/>
      <c r="M37" s="100"/>
      <c r="N37" s="100"/>
      <c r="O37" s="100"/>
      <c r="P37" s="101"/>
    </row>
    <row r="38" spans="2:16" ht="12.75">
      <c r="B38" s="19"/>
      <c r="C38" s="90"/>
      <c r="D38" s="91"/>
      <c r="E38" s="112"/>
      <c r="F38" s="80"/>
      <c r="G38" s="324"/>
      <c r="H38" s="325"/>
      <c r="I38" s="324"/>
      <c r="J38" s="325"/>
      <c r="K38" s="81"/>
      <c r="L38" s="44"/>
      <c r="M38" s="100"/>
      <c r="N38" s="100"/>
      <c r="O38" s="100"/>
      <c r="P38" s="101"/>
    </row>
    <row r="39" spans="2:16" ht="12.75">
      <c r="B39" s="19"/>
      <c r="C39" s="85"/>
      <c r="D39" s="86"/>
      <c r="E39" s="111"/>
      <c r="F39" s="78"/>
      <c r="G39" s="333"/>
      <c r="H39" s="334"/>
      <c r="I39" s="333"/>
      <c r="J39" s="334"/>
      <c r="K39" s="79"/>
      <c r="L39" s="44"/>
      <c r="M39" s="100"/>
      <c r="N39" s="100"/>
      <c r="O39" s="100"/>
      <c r="P39" s="101"/>
    </row>
    <row r="40" spans="2:16" ht="12.75">
      <c r="B40" s="19"/>
      <c r="C40" s="90"/>
      <c r="D40" s="91"/>
      <c r="E40" s="112"/>
      <c r="F40" s="80"/>
      <c r="G40" s="324"/>
      <c r="H40" s="325"/>
      <c r="I40" s="324"/>
      <c r="J40" s="325"/>
      <c r="K40" s="81"/>
      <c r="L40" s="44"/>
      <c r="M40" s="100"/>
      <c r="N40" s="100"/>
      <c r="O40" s="100"/>
      <c r="P40" s="101"/>
    </row>
    <row r="41" spans="2:16" ht="4.5" customHeight="1">
      <c r="B41" s="19"/>
      <c r="C41" s="113"/>
      <c r="D41" s="114"/>
      <c r="E41" s="115"/>
      <c r="F41" s="116"/>
      <c r="G41" s="116"/>
      <c r="H41" s="116"/>
      <c r="I41" s="116"/>
      <c r="J41" s="116"/>
      <c r="K41" s="117"/>
      <c r="L41" s="44"/>
      <c r="M41" s="100"/>
      <c r="N41" s="100"/>
      <c r="O41" s="100"/>
      <c r="P41" s="101"/>
    </row>
    <row r="42" spans="2:16" ht="12.75">
      <c r="B42" s="19"/>
      <c r="C42" s="85"/>
      <c r="D42" s="86"/>
      <c r="E42" s="111"/>
      <c r="F42" s="78"/>
      <c r="G42" s="333"/>
      <c r="H42" s="334"/>
      <c r="I42" s="333"/>
      <c r="J42" s="334"/>
      <c r="K42" s="79"/>
      <c r="L42" s="44"/>
      <c r="M42" s="100"/>
      <c r="N42" s="100"/>
      <c r="O42" s="100"/>
      <c r="P42" s="101"/>
    </row>
    <row r="43" spans="2:16" ht="12.75">
      <c r="B43" s="19"/>
      <c r="C43" s="326" t="s">
        <v>40</v>
      </c>
      <c r="D43" s="327"/>
      <c r="E43" s="327"/>
      <c r="F43" s="327"/>
      <c r="G43" s="327"/>
      <c r="H43" s="327"/>
      <c r="I43" s="327"/>
      <c r="J43" s="327"/>
      <c r="K43" s="328"/>
      <c r="L43" s="44"/>
      <c r="M43" s="100"/>
      <c r="N43" s="100"/>
      <c r="O43" s="100"/>
      <c r="P43" s="101"/>
    </row>
    <row r="44" spans="2:16" ht="12.75">
      <c r="B44" s="19"/>
      <c r="C44" s="85"/>
      <c r="D44" s="86"/>
      <c r="E44" s="111"/>
      <c r="F44" s="78"/>
      <c r="G44" s="333"/>
      <c r="H44" s="334"/>
      <c r="I44" s="333"/>
      <c r="J44" s="334"/>
      <c r="K44" s="79"/>
      <c r="L44" s="44"/>
      <c r="M44" s="100"/>
      <c r="N44" s="100"/>
      <c r="O44" s="100"/>
      <c r="P44" s="101"/>
    </row>
    <row r="45" spans="2:16" ht="12.75">
      <c r="B45" s="19"/>
      <c r="C45" s="90"/>
      <c r="D45" s="91"/>
      <c r="E45" s="112"/>
      <c r="F45" s="80"/>
      <c r="G45" s="324"/>
      <c r="H45" s="325"/>
      <c r="I45" s="324"/>
      <c r="J45" s="325"/>
      <c r="K45" s="81"/>
      <c r="L45" s="44"/>
      <c r="M45" s="100"/>
      <c r="N45" s="100"/>
      <c r="O45" s="100"/>
      <c r="P45" s="101"/>
    </row>
    <row r="46" spans="2:16" ht="12.75">
      <c r="B46" s="19"/>
      <c r="C46" s="85"/>
      <c r="D46" s="86"/>
      <c r="E46" s="111"/>
      <c r="F46" s="78"/>
      <c r="G46" s="333"/>
      <c r="H46" s="334"/>
      <c r="I46" s="333"/>
      <c r="J46" s="334"/>
      <c r="K46" s="79"/>
      <c r="L46" s="45"/>
      <c r="M46" s="100"/>
      <c r="N46" s="100"/>
      <c r="O46" s="100"/>
      <c r="P46" s="101"/>
    </row>
    <row r="47" spans="2:16" ht="12.75">
      <c r="B47" s="19"/>
      <c r="C47" s="90"/>
      <c r="D47" s="91"/>
      <c r="E47" s="112"/>
      <c r="F47" s="80"/>
      <c r="G47" s="324"/>
      <c r="H47" s="325"/>
      <c r="I47" s="324"/>
      <c r="J47" s="325"/>
      <c r="K47" s="81"/>
      <c r="L47" s="44"/>
      <c r="M47" s="100"/>
      <c r="N47" s="100"/>
      <c r="O47" s="100"/>
      <c r="P47" s="101"/>
    </row>
    <row r="48" spans="2:16" ht="12.75">
      <c r="B48" s="19"/>
      <c r="C48" s="85"/>
      <c r="D48" s="86"/>
      <c r="E48" s="111"/>
      <c r="F48" s="78"/>
      <c r="G48" s="333"/>
      <c r="H48" s="334"/>
      <c r="I48" s="333"/>
      <c r="J48" s="334"/>
      <c r="K48" s="79"/>
      <c r="L48" s="44"/>
      <c r="M48" s="100"/>
      <c r="N48" s="100"/>
      <c r="O48" s="100"/>
      <c r="P48" s="101"/>
    </row>
    <row r="49" spans="2:16" ht="4.5" customHeight="1">
      <c r="B49" s="19"/>
      <c r="C49" s="113"/>
      <c r="D49" s="114"/>
      <c r="E49" s="115"/>
      <c r="F49" s="116"/>
      <c r="G49" s="116"/>
      <c r="H49" s="116"/>
      <c r="I49" s="116"/>
      <c r="J49" s="116"/>
      <c r="K49" s="117"/>
      <c r="L49" s="44"/>
      <c r="M49" s="100"/>
      <c r="N49" s="100"/>
      <c r="O49" s="100"/>
      <c r="P49" s="101"/>
    </row>
    <row r="50" spans="2:16" ht="12.75">
      <c r="B50" s="19"/>
      <c r="C50" s="85"/>
      <c r="D50" s="86"/>
      <c r="E50" s="87"/>
      <c r="F50" s="88"/>
      <c r="G50" s="415"/>
      <c r="H50" s="386"/>
      <c r="I50" s="415"/>
      <c r="J50" s="386"/>
      <c r="K50" s="89"/>
      <c r="L50" s="44"/>
      <c r="M50" s="100"/>
      <c r="N50" s="100"/>
      <c r="O50" s="100"/>
      <c r="P50" s="101"/>
    </row>
    <row r="51" spans="2:16" ht="12.75">
      <c r="B51" s="19"/>
      <c r="C51" s="326" t="s">
        <v>41</v>
      </c>
      <c r="D51" s="327"/>
      <c r="E51" s="327"/>
      <c r="F51" s="327"/>
      <c r="G51" s="327"/>
      <c r="H51" s="327"/>
      <c r="I51" s="327"/>
      <c r="J51" s="327"/>
      <c r="K51" s="328"/>
      <c r="L51" s="44"/>
      <c r="M51" s="100"/>
      <c r="N51" s="100"/>
      <c r="O51" s="100"/>
      <c r="P51" s="101"/>
    </row>
    <row r="52" spans="2:16" ht="12.75">
      <c r="B52" s="19"/>
      <c r="C52" s="85"/>
      <c r="D52" s="86"/>
      <c r="E52" s="111"/>
      <c r="F52" s="78"/>
      <c r="G52" s="333"/>
      <c r="H52" s="334"/>
      <c r="I52" s="333"/>
      <c r="J52" s="334"/>
      <c r="K52" s="79"/>
      <c r="L52" s="44"/>
      <c r="M52" s="100"/>
      <c r="N52" s="100"/>
      <c r="O52" s="100"/>
      <c r="P52" s="101"/>
    </row>
    <row r="53" spans="2:16" ht="12.75">
      <c r="B53" s="19"/>
      <c r="C53" s="90"/>
      <c r="D53" s="91"/>
      <c r="E53" s="112"/>
      <c r="F53" s="80"/>
      <c r="G53" s="324"/>
      <c r="H53" s="325"/>
      <c r="I53" s="324"/>
      <c r="J53" s="325"/>
      <c r="K53" s="81"/>
      <c r="L53" s="44"/>
      <c r="M53" s="100"/>
      <c r="N53" s="100"/>
      <c r="O53" s="100"/>
      <c r="P53" s="101"/>
    </row>
    <row r="54" spans="2:16" ht="12.75" hidden="1">
      <c r="B54" s="19"/>
      <c r="C54" s="85"/>
      <c r="D54" s="86"/>
      <c r="E54" s="111"/>
      <c r="F54" s="78"/>
      <c r="G54" s="333"/>
      <c r="H54" s="334"/>
      <c r="I54" s="333"/>
      <c r="J54" s="334"/>
      <c r="K54" s="79"/>
      <c r="L54" s="44"/>
      <c r="M54" s="131"/>
      <c r="N54" s="100"/>
      <c r="O54" s="100"/>
      <c r="P54" s="101"/>
    </row>
    <row r="55" spans="2:16" ht="12.75" customHeight="1">
      <c r="B55" s="19"/>
      <c r="C55" s="85"/>
      <c r="D55" s="86"/>
      <c r="E55" s="111"/>
      <c r="F55" s="78"/>
      <c r="G55" s="333"/>
      <c r="H55" s="334"/>
      <c r="I55" s="333"/>
      <c r="J55" s="334"/>
      <c r="K55" s="79"/>
      <c r="L55" s="44"/>
      <c r="M55" s="100"/>
      <c r="N55" s="100"/>
      <c r="O55" s="100"/>
      <c r="P55" s="101"/>
    </row>
    <row r="56" spans="2:16" ht="12.75">
      <c r="B56" s="19"/>
      <c r="C56" s="90"/>
      <c r="D56" s="91"/>
      <c r="E56" s="112"/>
      <c r="F56" s="80"/>
      <c r="G56" s="324"/>
      <c r="H56" s="325"/>
      <c r="I56" s="324"/>
      <c r="J56" s="325"/>
      <c r="K56" s="81"/>
      <c r="L56" s="44"/>
      <c r="M56" s="100"/>
      <c r="N56" s="100"/>
      <c r="O56" s="100"/>
      <c r="P56" s="101"/>
    </row>
    <row r="57" spans="2:18" ht="4.5" customHeight="1">
      <c r="B57" s="19"/>
      <c r="C57" s="113"/>
      <c r="D57" s="114"/>
      <c r="E57" s="115"/>
      <c r="F57" s="116"/>
      <c r="G57" s="116"/>
      <c r="H57" s="116"/>
      <c r="I57" s="116"/>
      <c r="J57" s="116"/>
      <c r="K57" s="117"/>
      <c r="L57" s="44"/>
      <c r="M57" s="100"/>
      <c r="N57" s="100"/>
      <c r="O57" s="100"/>
      <c r="P57" s="101"/>
      <c r="R57" s="2"/>
    </row>
    <row r="58" spans="2:16" ht="12.75">
      <c r="B58" s="19"/>
      <c r="C58" s="85"/>
      <c r="D58" s="86"/>
      <c r="E58" s="87"/>
      <c r="F58" s="88"/>
      <c r="G58" s="415"/>
      <c r="H58" s="386"/>
      <c r="I58" s="415"/>
      <c r="J58" s="386"/>
      <c r="K58" s="89"/>
      <c r="L58" s="44"/>
      <c r="M58" s="100"/>
      <c r="N58" s="100"/>
      <c r="O58" s="100"/>
      <c r="P58" s="101"/>
    </row>
    <row r="59" spans="2:16" ht="12.75">
      <c r="B59" s="19"/>
      <c r="C59" s="326" t="s">
        <v>42</v>
      </c>
      <c r="D59" s="327"/>
      <c r="E59" s="327"/>
      <c r="F59" s="327"/>
      <c r="G59" s="327"/>
      <c r="H59" s="327"/>
      <c r="I59" s="327"/>
      <c r="J59" s="327"/>
      <c r="K59" s="328"/>
      <c r="L59" s="44"/>
      <c r="M59" s="100"/>
      <c r="N59" s="100"/>
      <c r="O59" s="100"/>
      <c r="P59" s="101"/>
    </row>
    <row r="60" spans="2:16" ht="12.75">
      <c r="B60" s="19"/>
      <c r="C60" s="85"/>
      <c r="D60" s="86"/>
      <c r="E60" s="111"/>
      <c r="F60" s="78"/>
      <c r="G60" s="333"/>
      <c r="H60" s="334"/>
      <c r="I60" s="333"/>
      <c r="J60" s="334"/>
      <c r="K60" s="79"/>
      <c r="L60" s="44"/>
      <c r="M60" s="100"/>
      <c r="N60" s="100"/>
      <c r="O60" s="100"/>
      <c r="P60" s="101"/>
    </row>
    <row r="61" spans="2:16" ht="12.75">
      <c r="B61" s="19"/>
      <c r="C61" s="90"/>
      <c r="D61" s="91"/>
      <c r="E61" s="112"/>
      <c r="F61" s="80"/>
      <c r="G61" s="324"/>
      <c r="H61" s="325"/>
      <c r="I61" s="324"/>
      <c r="J61" s="325"/>
      <c r="K61" s="81"/>
      <c r="L61" s="44"/>
      <c r="M61" s="100"/>
      <c r="N61" s="100"/>
      <c r="O61" s="100"/>
      <c r="P61" s="101"/>
    </row>
    <row r="62" spans="2:16" ht="12.75" customHeight="1">
      <c r="B62" s="19"/>
      <c r="C62" s="85"/>
      <c r="D62" s="86"/>
      <c r="E62" s="111"/>
      <c r="F62" s="78"/>
      <c r="G62" s="333"/>
      <c r="H62" s="334"/>
      <c r="I62" s="333"/>
      <c r="J62" s="334"/>
      <c r="K62" s="79"/>
      <c r="L62" s="44"/>
      <c r="M62" s="100"/>
      <c r="N62" s="100"/>
      <c r="O62" s="100"/>
      <c r="P62" s="101"/>
    </row>
    <row r="63" spans="2:16" ht="12.75">
      <c r="B63" s="19"/>
      <c r="C63" s="90"/>
      <c r="D63" s="91"/>
      <c r="E63" s="112"/>
      <c r="F63" s="80"/>
      <c r="G63" s="324"/>
      <c r="H63" s="325"/>
      <c r="I63" s="324"/>
      <c r="J63" s="325"/>
      <c r="K63" s="81"/>
      <c r="L63" s="44"/>
      <c r="M63" s="100"/>
      <c r="N63" s="100"/>
      <c r="O63" s="100"/>
      <c r="P63" s="101"/>
    </row>
    <row r="64" spans="2:18" ht="4.5" customHeight="1">
      <c r="B64" s="19"/>
      <c r="C64" s="113"/>
      <c r="D64" s="114"/>
      <c r="E64" s="115"/>
      <c r="F64" s="116"/>
      <c r="G64" s="116"/>
      <c r="H64" s="116"/>
      <c r="I64" s="116"/>
      <c r="J64" s="116"/>
      <c r="K64" s="117"/>
      <c r="L64" s="44"/>
      <c r="M64" s="100"/>
      <c r="N64" s="100"/>
      <c r="O64" s="100"/>
      <c r="P64" s="101"/>
      <c r="R64" s="2"/>
    </row>
    <row r="65" spans="2:16" ht="12.75">
      <c r="B65" s="19"/>
      <c r="C65" s="85"/>
      <c r="D65" s="86"/>
      <c r="E65" s="87"/>
      <c r="F65" s="88"/>
      <c r="G65" s="415"/>
      <c r="H65" s="386"/>
      <c r="I65" s="415"/>
      <c r="J65" s="386"/>
      <c r="K65" s="89"/>
      <c r="L65" s="44"/>
      <c r="M65" s="100"/>
      <c r="N65" s="100"/>
      <c r="O65" s="100"/>
      <c r="P65" s="101"/>
    </row>
    <row r="66" spans="2:16" ht="12.75">
      <c r="B66" s="19"/>
      <c r="C66" s="133"/>
      <c r="D66" s="135"/>
      <c r="E66" s="112"/>
      <c r="F66" s="80"/>
      <c r="G66" s="324"/>
      <c r="H66" s="325"/>
      <c r="I66" s="324"/>
      <c r="J66" s="325"/>
      <c r="K66" s="81"/>
      <c r="L66" s="44"/>
      <c r="M66" s="100"/>
      <c r="N66" s="100"/>
      <c r="O66" s="100"/>
      <c r="P66" s="101"/>
    </row>
    <row r="67" spans="2:16" ht="12.75">
      <c r="B67" s="19"/>
      <c r="C67" s="326" t="s">
        <v>43</v>
      </c>
      <c r="D67" s="327"/>
      <c r="E67" s="327"/>
      <c r="F67" s="327"/>
      <c r="G67" s="327"/>
      <c r="H67" s="327"/>
      <c r="I67" s="327"/>
      <c r="J67" s="327"/>
      <c r="K67" s="328"/>
      <c r="L67" s="44"/>
      <c r="M67" s="100"/>
      <c r="N67" s="100"/>
      <c r="O67" s="100"/>
      <c r="P67" s="101"/>
    </row>
    <row r="68" spans="2:16" ht="12.75">
      <c r="B68" s="19"/>
      <c r="C68" s="132"/>
      <c r="D68" s="134"/>
      <c r="E68" s="111"/>
      <c r="F68" s="78"/>
      <c r="G68" s="333"/>
      <c r="H68" s="334"/>
      <c r="I68" s="333"/>
      <c r="J68" s="334"/>
      <c r="K68" s="79"/>
      <c r="L68" s="44"/>
      <c r="M68" s="100"/>
      <c r="N68" s="100"/>
      <c r="O68" s="100"/>
      <c r="P68" s="101"/>
    </row>
    <row r="69" spans="2:16" ht="12.75">
      <c r="B69" s="19"/>
      <c r="C69" s="133"/>
      <c r="D69" s="135"/>
      <c r="E69" s="112"/>
      <c r="F69" s="80"/>
      <c r="G69" s="324"/>
      <c r="H69" s="325"/>
      <c r="I69" s="324"/>
      <c r="J69" s="325"/>
      <c r="K69" s="81"/>
      <c r="L69" s="44"/>
      <c r="M69" s="100"/>
      <c r="N69" s="100"/>
      <c r="O69" s="100"/>
      <c r="P69" s="101"/>
    </row>
    <row r="70" spans="2:16" ht="12.75">
      <c r="B70" s="19"/>
      <c r="C70" s="132"/>
      <c r="D70" s="134"/>
      <c r="E70" s="111"/>
      <c r="F70" s="78"/>
      <c r="G70" s="333"/>
      <c r="H70" s="334"/>
      <c r="I70" s="333"/>
      <c r="J70" s="334"/>
      <c r="K70" s="79"/>
      <c r="L70" s="44"/>
      <c r="M70" s="100"/>
      <c r="N70" s="100"/>
      <c r="O70" s="100"/>
      <c r="P70" s="101"/>
    </row>
    <row r="71" spans="2:16" ht="12.75" customHeight="1">
      <c r="B71" s="19"/>
      <c r="C71" s="133"/>
      <c r="D71" s="135"/>
      <c r="E71" s="112"/>
      <c r="F71" s="80"/>
      <c r="G71" s="324"/>
      <c r="H71" s="325"/>
      <c r="I71" s="324"/>
      <c r="J71" s="325"/>
      <c r="K71" s="81"/>
      <c r="L71" s="44"/>
      <c r="M71" s="131"/>
      <c r="N71" s="100"/>
      <c r="O71" s="100"/>
      <c r="P71" s="101"/>
    </row>
    <row r="72" spans="2:16" ht="12.75">
      <c r="B72" s="19"/>
      <c r="C72" s="132"/>
      <c r="D72" s="134"/>
      <c r="E72" s="111"/>
      <c r="F72" s="78"/>
      <c r="G72" s="333"/>
      <c r="H72" s="334"/>
      <c r="I72" s="333"/>
      <c r="J72" s="334"/>
      <c r="K72" s="79"/>
      <c r="L72" s="44"/>
      <c r="M72" s="100"/>
      <c r="N72" s="100"/>
      <c r="O72" s="100"/>
      <c r="P72" s="101"/>
    </row>
    <row r="73" spans="2:18" ht="4.5" customHeight="1">
      <c r="B73" s="19"/>
      <c r="C73" s="113"/>
      <c r="D73" s="114"/>
      <c r="E73" s="115"/>
      <c r="F73" s="116"/>
      <c r="G73" s="116"/>
      <c r="H73" s="116"/>
      <c r="I73" s="116"/>
      <c r="J73" s="116"/>
      <c r="K73" s="117"/>
      <c r="L73" s="44"/>
      <c r="M73" s="100"/>
      <c r="N73" s="100"/>
      <c r="O73" s="100"/>
      <c r="P73" s="101"/>
      <c r="R73" s="2"/>
    </row>
    <row r="74" spans="2:18" ht="12.75" customHeight="1">
      <c r="B74" s="19"/>
      <c r="C74" s="132"/>
      <c r="D74" s="134"/>
      <c r="E74" s="111"/>
      <c r="F74" s="78"/>
      <c r="G74" s="333"/>
      <c r="H74" s="334"/>
      <c r="I74" s="333"/>
      <c r="J74" s="334"/>
      <c r="K74" s="79"/>
      <c r="L74" s="44"/>
      <c r="M74" s="100"/>
      <c r="N74" s="100"/>
      <c r="O74" s="100"/>
      <c r="P74" s="101"/>
      <c r="R74" s="2"/>
    </row>
    <row r="75" spans="2:16" ht="12.75">
      <c r="B75" s="19"/>
      <c r="C75" s="133"/>
      <c r="D75" s="135"/>
      <c r="E75" s="112"/>
      <c r="F75" s="80"/>
      <c r="G75" s="324"/>
      <c r="H75" s="325"/>
      <c r="I75" s="324"/>
      <c r="J75" s="325"/>
      <c r="K75" s="81"/>
      <c r="L75" s="44"/>
      <c r="M75" s="100"/>
      <c r="N75" s="100"/>
      <c r="O75" s="100"/>
      <c r="P75" s="101"/>
    </row>
    <row r="76" spans="2:16" ht="12.75">
      <c r="B76" s="19"/>
      <c r="C76" s="326" t="s">
        <v>44</v>
      </c>
      <c r="D76" s="327"/>
      <c r="E76" s="327"/>
      <c r="F76" s="327"/>
      <c r="G76" s="327"/>
      <c r="H76" s="327"/>
      <c r="I76" s="327"/>
      <c r="J76" s="327"/>
      <c r="K76" s="328"/>
      <c r="L76" s="44"/>
      <c r="M76" s="100"/>
      <c r="N76" s="100"/>
      <c r="O76" s="100"/>
      <c r="P76" s="101"/>
    </row>
    <row r="77" spans="2:16" ht="12.75">
      <c r="B77" s="19"/>
      <c r="C77" s="132"/>
      <c r="D77" s="134"/>
      <c r="E77" s="111"/>
      <c r="F77" s="78"/>
      <c r="G77" s="333"/>
      <c r="H77" s="334"/>
      <c r="I77" s="333"/>
      <c r="J77" s="334"/>
      <c r="K77" s="79"/>
      <c r="L77" s="44"/>
      <c r="M77" s="131"/>
      <c r="N77" s="100"/>
      <c r="O77" s="100"/>
      <c r="P77" s="101"/>
    </row>
    <row r="78" spans="2:16" ht="12.75">
      <c r="B78" s="19"/>
      <c r="C78" s="133"/>
      <c r="D78" s="135"/>
      <c r="E78" s="112"/>
      <c r="F78" s="80"/>
      <c r="G78" s="324"/>
      <c r="H78" s="325"/>
      <c r="I78" s="324"/>
      <c r="J78" s="325"/>
      <c r="K78" s="81"/>
      <c r="L78" s="44"/>
      <c r="M78" s="100"/>
      <c r="N78" s="100"/>
      <c r="O78" s="100"/>
      <c r="P78" s="101"/>
    </row>
    <row r="79" spans="2:16" ht="12.75">
      <c r="B79" s="19"/>
      <c r="C79" s="132"/>
      <c r="D79" s="134"/>
      <c r="E79" s="111"/>
      <c r="F79" s="78"/>
      <c r="G79" s="333"/>
      <c r="H79" s="334"/>
      <c r="I79" s="333"/>
      <c r="J79" s="334"/>
      <c r="K79" s="79"/>
      <c r="L79" s="44"/>
      <c r="M79" s="100"/>
      <c r="N79" s="100"/>
      <c r="O79" s="100"/>
      <c r="P79" s="101"/>
    </row>
    <row r="80" spans="2:16" ht="12.75">
      <c r="B80" s="19"/>
      <c r="C80" s="133"/>
      <c r="D80" s="135"/>
      <c r="E80" s="112"/>
      <c r="F80" s="80"/>
      <c r="G80" s="324"/>
      <c r="H80" s="325"/>
      <c r="I80" s="324"/>
      <c r="J80" s="325"/>
      <c r="K80" s="81"/>
      <c r="L80" s="44"/>
      <c r="M80" s="131"/>
      <c r="N80" s="100"/>
      <c r="O80" s="100"/>
      <c r="P80" s="101"/>
    </row>
    <row r="81" spans="2:16" ht="12.75">
      <c r="B81" s="19"/>
      <c r="C81" s="132"/>
      <c r="D81" s="134"/>
      <c r="E81" s="111"/>
      <c r="F81" s="78"/>
      <c r="G81" s="333"/>
      <c r="H81" s="334"/>
      <c r="I81" s="333"/>
      <c r="J81" s="334"/>
      <c r="K81" s="79"/>
      <c r="L81" s="44"/>
      <c r="M81" s="131"/>
      <c r="N81" s="100"/>
      <c r="O81" s="100"/>
      <c r="P81" s="101"/>
    </row>
    <row r="82" spans="2:16" ht="12.75" customHeight="1">
      <c r="B82" s="19"/>
      <c r="C82" s="133"/>
      <c r="D82" s="135"/>
      <c r="E82" s="112"/>
      <c r="F82" s="80"/>
      <c r="G82" s="324"/>
      <c r="H82" s="325"/>
      <c r="I82" s="324"/>
      <c r="J82" s="325"/>
      <c r="K82" s="81"/>
      <c r="L82" s="44"/>
      <c r="M82" s="100"/>
      <c r="N82" s="100"/>
      <c r="O82" s="100"/>
      <c r="P82" s="101"/>
    </row>
    <row r="83" spans="2:16" ht="12.75">
      <c r="B83" s="19"/>
      <c r="C83" s="326" t="s">
        <v>47</v>
      </c>
      <c r="D83" s="327"/>
      <c r="E83" s="327"/>
      <c r="F83" s="327"/>
      <c r="G83" s="327"/>
      <c r="H83" s="327"/>
      <c r="I83" s="327"/>
      <c r="J83" s="327"/>
      <c r="K83" s="328"/>
      <c r="L83" s="44"/>
      <c r="M83" s="103"/>
      <c r="N83" s="100"/>
      <c r="O83" s="100"/>
      <c r="P83" s="101"/>
    </row>
    <row r="84" spans="2:16" ht="12.75">
      <c r="B84" s="19"/>
      <c r="C84" s="132"/>
      <c r="D84" s="134"/>
      <c r="E84" s="111"/>
      <c r="F84" s="78"/>
      <c r="G84" s="333"/>
      <c r="H84" s="334"/>
      <c r="I84" s="333"/>
      <c r="J84" s="334"/>
      <c r="K84" s="79"/>
      <c r="L84" s="44"/>
      <c r="M84" s="131"/>
      <c r="N84" s="100"/>
      <c r="O84" s="100"/>
      <c r="P84" s="101"/>
    </row>
    <row r="85" spans="2:16" ht="12.75">
      <c r="B85" s="19"/>
      <c r="C85" s="133"/>
      <c r="D85" s="135"/>
      <c r="E85" s="112"/>
      <c r="F85" s="80"/>
      <c r="G85" s="324"/>
      <c r="H85" s="325"/>
      <c r="I85" s="324"/>
      <c r="J85" s="325"/>
      <c r="K85" s="81"/>
      <c r="L85" s="44"/>
      <c r="M85" s="100"/>
      <c r="N85" s="100"/>
      <c r="O85" s="100"/>
      <c r="P85" s="101"/>
    </row>
    <row r="86" spans="2:16" ht="12.75">
      <c r="B86" s="19"/>
      <c r="C86" s="132"/>
      <c r="D86" s="134"/>
      <c r="E86" s="111"/>
      <c r="F86" s="78"/>
      <c r="G86" s="333"/>
      <c r="H86" s="334"/>
      <c r="I86" s="333"/>
      <c r="J86" s="334"/>
      <c r="K86" s="79"/>
      <c r="L86" s="44"/>
      <c r="M86" s="100"/>
      <c r="N86" s="100"/>
      <c r="O86" s="100"/>
      <c r="P86" s="101"/>
    </row>
    <row r="87" spans="2:16" ht="12.75" customHeight="1">
      <c r="B87" s="19"/>
      <c r="C87" s="133"/>
      <c r="D87" s="135"/>
      <c r="E87" s="112"/>
      <c r="F87" s="80"/>
      <c r="G87" s="324"/>
      <c r="H87" s="325"/>
      <c r="I87" s="324"/>
      <c r="J87" s="325"/>
      <c r="K87" s="81"/>
      <c r="L87" s="44"/>
      <c r="M87" s="100"/>
      <c r="N87" s="100"/>
      <c r="O87" s="100"/>
      <c r="P87" s="101"/>
    </row>
    <row r="88" spans="2:19" ht="12.75">
      <c r="B88" s="19"/>
      <c r="C88" s="132"/>
      <c r="D88" s="134"/>
      <c r="E88" s="111"/>
      <c r="F88" s="78"/>
      <c r="G88" s="333"/>
      <c r="H88" s="334"/>
      <c r="I88" s="333"/>
      <c r="J88" s="334"/>
      <c r="K88" s="79"/>
      <c r="L88" s="44"/>
      <c r="M88" s="131"/>
      <c r="N88" s="100"/>
      <c r="O88" s="100"/>
      <c r="P88" s="101"/>
      <c r="R88" s="1" t="s">
        <v>63</v>
      </c>
      <c r="S88" s="1" t="s">
        <v>61</v>
      </c>
    </row>
    <row r="89" spans="2:18" ht="4.5" customHeight="1">
      <c r="B89" s="19"/>
      <c r="C89" s="113"/>
      <c r="D89" s="114"/>
      <c r="E89" s="115"/>
      <c r="F89" s="116"/>
      <c r="G89" s="116"/>
      <c r="H89" s="116"/>
      <c r="I89" s="116"/>
      <c r="J89" s="116"/>
      <c r="K89" s="117"/>
      <c r="L89" s="44"/>
      <c r="M89" s="100"/>
      <c r="N89" s="100"/>
      <c r="O89" s="100"/>
      <c r="P89" s="101"/>
      <c r="R89" s="2"/>
    </row>
    <row r="90" spans="2:18" ht="12.75" customHeight="1">
      <c r="B90" s="19"/>
      <c r="C90" s="132"/>
      <c r="D90" s="134"/>
      <c r="E90" s="111"/>
      <c r="F90" s="78"/>
      <c r="G90" s="333"/>
      <c r="H90" s="334"/>
      <c r="I90" s="333"/>
      <c r="J90" s="334"/>
      <c r="K90" s="79"/>
      <c r="L90" s="44"/>
      <c r="M90" s="100"/>
      <c r="N90" s="100"/>
      <c r="O90" s="100"/>
      <c r="P90" s="101"/>
      <c r="R90" s="2"/>
    </row>
    <row r="91" spans="2:16" ht="12.75">
      <c r="B91" s="19"/>
      <c r="C91" s="326" t="s">
        <v>48</v>
      </c>
      <c r="D91" s="327"/>
      <c r="E91" s="327"/>
      <c r="F91" s="327"/>
      <c r="G91" s="327"/>
      <c r="H91" s="327"/>
      <c r="I91" s="327"/>
      <c r="J91" s="327"/>
      <c r="K91" s="328"/>
      <c r="L91" s="44"/>
      <c r="M91" s="100"/>
      <c r="N91" s="100"/>
      <c r="O91" s="100"/>
      <c r="P91" s="101"/>
    </row>
    <row r="92" spans="2:31" ht="12.75">
      <c r="B92" s="19"/>
      <c r="C92" s="132"/>
      <c r="D92" s="134"/>
      <c r="E92" s="111"/>
      <c r="F92" s="78"/>
      <c r="G92" s="333"/>
      <c r="H92" s="334"/>
      <c r="I92" s="333"/>
      <c r="J92" s="334"/>
      <c r="K92" s="79"/>
      <c r="L92" s="44"/>
      <c r="M92" s="131"/>
      <c r="N92" s="100"/>
      <c r="O92" s="100"/>
      <c r="P92" s="101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2:31" ht="12.75">
      <c r="B93" s="19"/>
      <c r="C93" s="133"/>
      <c r="D93" s="135"/>
      <c r="E93" s="112"/>
      <c r="F93" s="80"/>
      <c r="G93" s="324"/>
      <c r="H93" s="325"/>
      <c r="I93" s="324"/>
      <c r="J93" s="325"/>
      <c r="K93" s="81"/>
      <c r="L93" s="44"/>
      <c r="M93" s="131"/>
      <c r="N93" s="100"/>
      <c r="O93" s="100"/>
      <c r="P93" s="101"/>
      <c r="Q93" s="100"/>
      <c r="R93" s="100"/>
      <c r="S93" s="100" t="s">
        <v>74</v>
      </c>
      <c r="T93" s="100"/>
      <c r="U93" s="100" t="s">
        <v>74</v>
      </c>
      <c r="V93" s="100"/>
      <c r="W93" s="100" t="s">
        <v>74</v>
      </c>
      <c r="X93" s="100"/>
      <c r="Y93" s="100" t="s">
        <v>74</v>
      </c>
      <c r="Z93" s="100"/>
      <c r="AA93" s="100" t="s">
        <v>74</v>
      </c>
      <c r="AB93" s="100"/>
      <c r="AC93" s="100" t="s">
        <v>74</v>
      </c>
      <c r="AD93" s="100" t="s">
        <v>74</v>
      </c>
      <c r="AE93" s="100"/>
    </row>
    <row r="94" spans="2:16" ht="12.75" customHeight="1" thickBot="1">
      <c r="B94" s="19"/>
      <c r="C94" s="132"/>
      <c r="D94" s="134"/>
      <c r="E94" s="111"/>
      <c r="F94" s="78"/>
      <c r="G94" s="333"/>
      <c r="H94" s="334"/>
      <c r="I94" s="333"/>
      <c r="J94" s="334"/>
      <c r="K94" s="79"/>
      <c r="L94" s="46"/>
      <c r="M94" s="131"/>
      <c r="N94" s="100"/>
      <c r="O94" s="100"/>
      <c r="P94" s="101"/>
    </row>
    <row r="95" spans="2:16" ht="12.75">
      <c r="B95" s="19"/>
      <c r="C95" s="133"/>
      <c r="D95" s="135"/>
      <c r="E95" s="112"/>
      <c r="F95" s="80"/>
      <c r="G95" s="324"/>
      <c r="H95" s="325"/>
      <c r="I95" s="324"/>
      <c r="J95" s="325"/>
      <c r="K95" s="81"/>
      <c r="L95" s="35"/>
      <c r="M95" s="100"/>
      <c r="N95" s="100"/>
      <c r="O95" s="100"/>
      <c r="P95" s="101"/>
    </row>
    <row r="96" spans="2:16" ht="12.75">
      <c r="B96" s="19"/>
      <c r="C96" s="132"/>
      <c r="D96" s="134"/>
      <c r="E96" s="111"/>
      <c r="F96" s="78"/>
      <c r="G96" s="333"/>
      <c r="H96" s="334"/>
      <c r="I96" s="333"/>
      <c r="J96" s="334"/>
      <c r="K96" s="79"/>
      <c r="L96" s="44"/>
      <c r="M96" s="100"/>
      <c r="N96" s="100"/>
      <c r="O96" s="100"/>
      <c r="P96" s="101"/>
    </row>
    <row r="97" spans="2:16" ht="12.75">
      <c r="B97" s="19"/>
      <c r="C97" s="133"/>
      <c r="D97" s="135"/>
      <c r="E97" s="112"/>
      <c r="F97" s="80"/>
      <c r="G97" s="324"/>
      <c r="H97" s="325"/>
      <c r="I97" s="324"/>
      <c r="J97" s="325"/>
      <c r="K97" s="81"/>
      <c r="L97" s="44"/>
      <c r="M97" s="131"/>
      <c r="N97" s="100"/>
      <c r="O97" s="100"/>
      <c r="P97" s="101"/>
    </row>
    <row r="98" spans="2:18" ht="4.5" customHeight="1">
      <c r="B98" s="19"/>
      <c r="C98" s="113"/>
      <c r="D98" s="114"/>
      <c r="E98" s="115"/>
      <c r="F98" s="116"/>
      <c r="G98" s="116"/>
      <c r="H98" s="116"/>
      <c r="I98" s="116"/>
      <c r="J98" s="116"/>
      <c r="K98" s="117"/>
      <c r="L98" s="44"/>
      <c r="M98" s="100"/>
      <c r="N98" s="100"/>
      <c r="O98" s="100"/>
      <c r="P98" s="101"/>
      <c r="R98" s="2"/>
    </row>
    <row r="99" spans="2:18" ht="12.75" customHeight="1">
      <c r="B99" s="19"/>
      <c r="C99" s="132"/>
      <c r="D99" s="134"/>
      <c r="E99" s="111"/>
      <c r="F99" s="78"/>
      <c r="G99" s="333"/>
      <c r="H99" s="334"/>
      <c r="I99" s="333"/>
      <c r="J99" s="334"/>
      <c r="K99" s="79"/>
      <c r="L99" s="44"/>
      <c r="M99" s="100"/>
      <c r="N99" s="100"/>
      <c r="O99" s="100"/>
      <c r="P99" s="101"/>
      <c r="R99" s="2"/>
    </row>
    <row r="100" spans="2:18" ht="12.75" customHeight="1">
      <c r="B100" s="19"/>
      <c r="C100" s="133"/>
      <c r="D100" s="135"/>
      <c r="E100" s="112"/>
      <c r="F100" s="80"/>
      <c r="G100" s="324"/>
      <c r="H100" s="325"/>
      <c r="I100" s="324"/>
      <c r="J100" s="325"/>
      <c r="K100" s="81"/>
      <c r="L100" s="44"/>
      <c r="M100" s="100"/>
      <c r="N100" s="100"/>
      <c r="O100" s="100"/>
      <c r="P100" s="101"/>
      <c r="R100" s="2"/>
    </row>
    <row r="101" spans="2:16" ht="12.75">
      <c r="B101" s="19"/>
      <c r="C101" s="132"/>
      <c r="D101" s="134"/>
      <c r="E101" s="111"/>
      <c r="F101" s="78"/>
      <c r="G101" s="333"/>
      <c r="H101" s="334"/>
      <c r="I101" s="333"/>
      <c r="J101" s="334"/>
      <c r="K101" s="79"/>
      <c r="L101" s="44"/>
      <c r="M101" s="100"/>
      <c r="N101" s="100"/>
      <c r="O101" s="100"/>
      <c r="P101" s="101"/>
    </row>
    <row r="102" spans="2:18" ht="4.5" customHeight="1" hidden="1">
      <c r="B102" s="19"/>
      <c r="C102" s="113"/>
      <c r="D102" s="114"/>
      <c r="E102" s="115"/>
      <c r="F102" s="116"/>
      <c r="G102" s="116"/>
      <c r="H102" s="116"/>
      <c r="I102" s="116"/>
      <c r="J102" s="116"/>
      <c r="K102" s="117"/>
      <c r="L102" s="44"/>
      <c r="M102" s="100"/>
      <c r="N102" s="100"/>
      <c r="O102" s="100"/>
      <c r="P102" s="101"/>
      <c r="R102" s="2"/>
    </row>
    <row r="103" spans="2:18" ht="12.75" customHeight="1" hidden="1">
      <c r="B103" s="19"/>
      <c r="C103" s="132">
        <v>40503</v>
      </c>
      <c r="D103" s="134">
        <v>0.7916666666666666</v>
      </c>
      <c r="E103" s="111">
        <v>1</v>
      </c>
      <c r="F103" s="78"/>
      <c r="G103" s="333" t="s">
        <v>60</v>
      </c>
      <c r="H103" s="334"/>
      <c r="I103" s="333" t="s">
        <v>57</v>
      </c>
      <c r="J103" s="334"/>
      <c r="K103" s="79"/>
      <c r="L103" s="44"/>
      <c r="M103" s="131"/>
      <c r="N103" s="100"/>
      <c r="O103" s="100"/>
      <c r="P103" s="101"/>
      <c r="R103" s="2"/>
    </row>
    <row r="104" spans="2:16" ht="12.75">
      <c r="B104" s="19"/>
      <c r="C104" s="326" t="s">
        <v>66</v>
      </c>
      <c r="D104" s="327"/>
      <c r="E104" s="327"/>
      <c r="F104" s="327"/>
      <c r="G104" s="327"/>
      <c r="H104" s="327"/>
      <c r="I104" s="327"/>
      <c r="J104" s="327"/>
      <c r="K104" s="328"/>
      <c r="L104" s="35"/>
      <c r="M104" s="418"/>
      <c r="N104" s="418"/>
      <c r="O104" s="418"/>
      <c r="P104" s="419"/>
    </row>
    <row r="105" spans="2:16" ht="12.75">
      <c r="B105" s="19"/>
      <c r="C105" s="132"/>
      <c r="D105" s="134"/>
      <c r="E105" s="111"/>
      <c r="F105" s="78"/>
      <c r="G105" s="333"/>
      <c r="H105" s="334"/>
      <c r="I105" s="333"/>
      <c r="J105" s="334"/>
      <c r="K105" s="79"/>
      <c r="L105" s="35"/>
      <c r="M105" s="418"/>
      <c r="N105" s="418"/>
      <c r="O105" s="418"/>
      <c r="P105" s="419"/>
    </row>
    <row r="106" spans="2:16" ht="12.75">
      <c r="B106" s="19"/>
      <c r="C106" s="133"/>
      <c r="D106" s="135"/>
      <c r="E106" s="112"/>
      <c r="F106" s="80"/>
      <c r="G106" s="324"/>
      <c r="H106" s="325"/>
      <c r="I106" s="324"/>
      <c r="J106" s="325"/>
      <c r="K106" s="81"/>
      <c r="L106" s="35"/>
      <c r="M106" s="418"/>
      <c r="N106" s="418"/>
      <c r="O106" s="418"/>
      <c r="P106" s="419"/>
    </row>
    <row r="107" spans="2:16" ht="12.75">
      <c r="B107" s="19"/>
      <c r="C107" s="326" t="s">
        <v>72</v>
      </c>
      <c r="D107" s="327"/>
      <c r="E107" s="327"/>
      <c r="F107" s="327"/>
      <c r="G107" s="327"/>
      <c r="H107" s="327"/>
      <c r="I107" s="327"/>
      <c r="J107" s="327"/>
      <c r="K107" s="328"/>
      <c r="L107" s="35"/>
      <c r="M107" s="100"/>
      <c r="N107" s="100"/>
      <c r="O107" s="100"/>
      <c r="P107" s="101"/>
    </row>
    <row r="108" spans="2:16" ht="19.5" customHeight="1" thickBot="1">
      <c r="B108" s="19"/>
      <c r="C108" s="144"/>
      <c r="D108" s="145"/>
      <c r="E108" s="146"/>
      <c r="F108" s="147"/>
      <c r="G108" s="401"/>
      <c r="H108" s="402"/>
      <c r="I108" s="401"/>
      <c r="J108" s="402"/>
      <c r="K108" s="148"/>
      <c r="L108" s="35"/>
      <c r="M108" s="416" t="s">
        <v>75</v>
      </c>
      <c r="N108" s="417"/>
      <c r="O108" s="417"/>
      <c r="P108" s="102"/>
    </row>
    <row r="109" spans="2:16" ht="12">
      <c r="B109" s="19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50"/>
    </row>
    <row r="110" spans="2:16" ht="12.75" thickBot="1">
      <c r="B110" s="19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49"/>
    </row>
  </sheetData>
  <sheetProtection/>
  <mergeCells count="161">
    <mergeCell ref="C107:K107"/>
    <mergeCell ref="G108:H108"/>
    <mergeCell ref="I108:J108"/>
    <mergeCell ref="M108:O108"/>
    <mergeCell ref="G101:H101"/>
    <mergeCell ref="I101:J101"/>
    <mergeCell ref="G103:H103"/>
    <mergeCell ref="I103:J103"/>
    <mergeCell ref="C104:K104"/>
    <mergeCell ref="M104:P106"/>
    <mergeCell ref="G105:H105"/>
    <mergeCell ref="I105:J105"/>
    <mergeCell ref="G106:H106"/>
    <mergeCell ref="I106:J106"/>
    <mergeCell ref="G99:H99"/>
    <mergeCell ref="I99:J99"/>
    <mergeCell ref="G100:H100"/>
    <mergeCell ref="I100:J100"/>
    <mergeCell ref="G96:H96"/>
    <mergeCell ref="I96:J96"/>
    <mergeCell ref="G97:H97"/>
    <mergeCell ref="I97:J97"/>
    <mergeCell ref="G94:H94"/>
    <mergeCell ref="I94:J94"/>
    <mergeCell ref="G95:H95"/>
    <mergeCell ref="I95:J95"/>
    <mergeCell ref="C91:K91"/>
    <mergeCell ref="G92:H92"/>
    <mergeCell ref="I92:J92"/>
    <mergeCell ref="G93:H93"/>
    <mergeCell ref="I93:J93"/>
    <mergeCell ref="G88:H88"/>
    <mergeCell ref="I88:J88"/>
    <mergeCell ref="G90:H90"/>
    <mergeCell ref="I90:J90"/>
    <mergeCell ref="G86:H86"/>
    <mergeCell ref="I86:J86"/>
    <mergeCell ref="G87:H87"/>
    <mergeCell ref="I87:J87"/>
    <mergeCell ref="C83:K83"/>
    <mergeCell ref="G84:H84"/>
    <mergeCell ref="I84:J84"/>
    <mergeCell ref="G85:H85"/>
    <mergeCell ref="I85:J85"/>
    <mergeCell ref="G81:H81"/>
    <mergeCell ref="I81:J81"/>
    <mergeCell ref="G82:H82"/>
    <mergeCell ref="I82:J82"/>
    <mergeCell ref="G79:H79"/>
    <mergeCell ref="I79:J79"/>
    <mergeCell ref="G80:H80"/>
    <mergeCell ref="I80:J80"/>
    <mergeCell ref="C76:K76"/>
    <mergeCell ref="G77:H77"/>
    <mergeCell ref="I77:J77"/>
    <mergeCell ref="G78:H78"/>
    <mergeCell ref="I78:J78"/>
    <mergeCell ref="G74:H74"/>
    <mergeCell ref="I74:J74"/>
    <mergeCell ref="G75:H75"/>
    <mergeCell ref="I75:J75"/>
    <mergeCell ref="G71:H71"/>
    <mergeCell ref="I71:J71"/>
    <mergeCell ref="G72:H72"/>
    <mergeCell ref="I72:J72"/>
    <mergeCell ref="G69:H69"/>
    <mergeCell ref="I69:J69"/>
    <mergeCell ref="G70:H70"/>
    <mergeCell ref="I70:J70"/>
    <mergeCell ref="G66:H66"/>
    <mergeCell ref="I66:J66"/>
    <mergeCell ref="C67:K67"/>
    <mergeCell ref="G68:H68"/>
    <mergeCell ref="I68:J68"/>
    <mergeCell ref="G63:H63"/>
    <mergeCell ref="I63:J63"/>
    <mergeCell ref="G65:H65"/>
    <mergeCell ref="I65:J65"/>
    <mergeCell ref="G61:H61"/>
    <mergeCell ref="I61:J61"/>
    <mergeCell ref="G62:H62"/>
    <mergeCell ref="I62:J62"/>
    <mergeCell ref="G58:H58"/>
    <mergeCell ref="I58:J58"/>
    <mergeCell ref="C59:K59"/>
    <mergeCell ref="G60:H60"/>
    <mergeCell ref="I60:J60"/>
    <mergeCell ref="G55:H55"/>
    <mergeCell ref="I55:J55"/>
    <mergeCell ref="G56:H56"/>
    <mergeCell ref="I56:J56"/>
    <mergeCell ref="G53:H53"/>
    <mergeCell ref="I53:J53"/>
    <mergeCell ref="G54:H54"/>
    <mergeCell ref="I54:J54"/>
    <mergeCell ref="G50:H50"/>
    <mergeCell ref="I50:J50"/>
    <mergeCell ref="C51:K51"/>
    <mergeCell ref="G52:H52"/>
    <mergeCell ref="I52:J52"/>
    <mergeCell ref="G47:H47"/>
    <mergeCell ref="I47:J47"/>
    <mergeCell ref="G48:H48"/>
    <mergeCell ref="I48:J48"/>
    <mergeCell ref="G45:H45"/>
    <mergeCell ref="I45:J45"/>
    <mergeCell ref="G46:H46"/>
    <mergeCell ref="I46:J46"/>
    <mergeCell ref="G42:H42"/>
    <mergeCell ref="I42:J42"/>
    <mergeCell ref="C43:K43"/>
    <mergeCell ref="G44:H44"/>
    <mergeCell ref="I44:J44"/>
    <mergeCell ref="G39:H39"/>
    <mergeCell ref="I39:J39"/>
    <mergeCell ref="G40:H40"/>
    <mergeCell ref="I40:J40"/>
    <mergeCell ref="C36:K36"/>
    <mergeCell ref="G37:H37"/>
    <mergeCell ref="I37:J37"/>
    <mergeCell ref="G38:H38"/>
    <mergeCell ref="I38:J38"/>
    <mergeCell ref="I27:J27"/>
    <mergeCell ref="G34:H34"/>
    <mergeCell ref="I34:J34"/>
    <mergeCell ref="G35:H35"/>
    <mergeCell ref="I35:J35"/>
    <mergeCell ref="G31:H31"/>
    <mergeCell ref="I31:J31"/>
    <mergeCell ref="G32:H32"/>
    <mergeCell ref="I32:J32"/>
    <mergeCell ref="G23:H23"/>
    <mergeCell ref="I23:J23"/>
    <mergeCell ref="C28:K28"/>
    <mergeCell ref="G29:H29"/>
    <mergeCell ref="I29:J29"/>
    <mergeCell ref="G30:H30"/>
    <mergeCell ref="I30:J30"/>
    <mergeCell ref="G25:H25"/>
    <mergeCell ref="I25:J25"/>
    <mergeCell ref="G27:H27"/>
    <mergeCell ref="N15:O15"/>
    <mergeCell ref="N16:O16"/>
    <mergeCell ref="G24:H24"/>
    <mergeCell ref="I24:J24"/>
    <mergeCell ref="N18:O18"/>
    <mergeCell ref="C20:P20"/>
    <mergeCell ref="G21:H21"/>
    <mergeCell ref="I21:J21"/>
    <mergeCell ref="L21:P21"/>
    <mergeCell ref="C22:K22"/>
    <mergeCell ref="C8:D8"/>
    <mergeCell ref="N8:O8"/>
    <mergeCell ref="N9:O9"/>
    <mergeCell ref="N10:O10"/>
    <mergeCell ref="I3:P6"/>
    <mergeCell ref="N17:O17"/>
    <mergeCell ref="N11:O11"/>
    <mergeCell ref="N12:O12"/>
    <mergeCell ref="N13:O13"/>
    <mergeCell ref="N14:O14"/>
  </mergeCells>
  <printOptions horizontalCentered="1"/>
  <pageMargins left="0.75" right="0.75" top="0.75" bottom="0.75" header="0.5" footer="0.5"/>
  <pageSetup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8515625" style="0" bestFit="1" customWidth="1"/>
    <col min="6" max="6" width="9.8515625" style="0" bestFit="1" customWidth="1"/>
  </cols>
  <sheetData>
    <row r="1" spans="1:9" ht="12.75">
      <c r="A1" s="215"/>
      <c r="B1" s="215" t="s">
        <v>119</v>
      </c>
      <c r="C1" s="215" t="s">
        <v>70</v>
      </c>
      <c r="D1" s="215" t="s">
        <v>57</v>
      </c>
      <c r="E1" s="215" t="s">
        <v>58</v>
      </c>
      <c r="F1" s="215" t="s">
        <v>100</v>
      </c>
      <c r="G1" s="215" t="s">
        <v>120</v>
      </c>
      <c r="H1" s="215" t="s">
        <v>94</v>
      </c>
      <c r="I1" s="215" t="s">
        <v>121</v>
      </c>
    </row>
    <row r="2" spans="1:9" ht="27.75" customHeight="1">
      <c r="A2" s="215" t="s">
        <v>119</v>
      </c>
      <c r="B2" s="216"/>
      <c r="C2" s="217"/>
      <c r="D2" s="217"/>
      <c r="E2" s="217"/>
      <c r="F2" s="217"/>
      <c r="G2" s="217"/>
      <c r="H2" s="217"/>
      <c r="I2" s="217"/>
    </row>
    <row r="3" spans="1:9" ht="27.75" customHeight="1">
      <c r="A3" s="215" t="s">
        <v>70</v>
      </c>
      <c r="B3" s="218" t="s">
        <v>122</v>
      </c>
      <c r="C3" s="216"/>
      <c r="D3" s="217"/>
      <c r="E3" s="217"/>
      <c r="F3" s="217"/>
      <c r="G3" s="217"/>
      <c r="H3" s="217"/>
      <c r="I3" s="217"/>
    </row>
    <row r="4" spans="1:9" ht="27.75" customHeight="1">
      <c r="A4" s="215" t="s">
        <v>57</v>
      </c>
      <c r="B4" s="220" t="s">
        <v>123</v>
      </c>
      <c r="C4" s="218" t="s">
        <v>122</v>
      </c>
      <c r="D4" s="216"/>
      <c r="E4" s="217"/>
      <c r="F4" s="217"/>
      <c r="G4" s="217"/>
      <c r="H4" s="217"/>
      <c r="I4" s="217"/>
    </row>
    <row r="5" spans="1:9" ht="27.75" customHeight="1">
      <c r="A5" s="215" t="s">
        <v>58</v>
      </c>
      <c r="B5" s="218" t="s">
        <v>122</v>
      </c>
      <c r="C5" s="218" t="s">
        <v>123</v>
      </c>
      <c r="D5" s="218" t="s">
        <v>122</v>
      </c>
      <c r="E5" s="216"/>
      <c r="F5" s="217"/>
      <c r="G5" s="217"/>
      <c r="H5" s="217"/>
      <c r="I5" s="217"/>
    </row>
    <row r="6" spans="1:10" ht="27.75" customHeight="1">
      <c r="A6" s="215" t="s">
        <v>100</v>
      </c>
      <c r="B6" s="218" t="s">
        <v>123</v>
      </c>
      <c r="C6" s="220" t="s">
        <v>123</v>
      </c>
      <c r="D6" s="218" t="s">
        <v>122</v>
      </c>
      <c r="E6" s="218" t="s">
        <v>122</v>
      </c>
      <c r="F6" s="216"/>
      <c r="G6" s="217"/>
      <c r="H6" s="217"/>
      <c r="I6" s="217"/>
      <c r="J6" s="219" t="s">
        <v>122</v>
      </c>
    </row>
    <row r="7" spans="1:10" ht="27.75" customHeight="1">
      <c r="A7" s="215" t="s">
        <v>120</v>
      </c>
      <c r="B7" s="218" t="s">
        <v>122</v>
      </c>
      <c r="C7" s="218" t="s">
        <v>122</v>
      </c>
      <c r="D7" s="218" t="s">
        <v>122</v>
      </c>
      <c r="E7" s="220" t="s">
        <v>123</v>
      </c>
      <c r="F7" s="218" t="s">
        <v>122</v>
      </c>
      <c r="G7" s="216"/>
      <c r="H7" s="217"/>
      <c r="I7" s="217"/>
      <c r="J7" s="219" t="s">
        <v>122</v>
      </c>
    </row>
    <row r="8" spans="1:9" ht="27.75" customHeight="1">
      <c r="A8" s="215" t="s">
        <v>94</v>
      </c>
      <c r="B8" s="220" t="s">
        <v>123</v>
      </c>
      <c r="C8" s="218" t="s">
        <v>122</v>
      </c>
      <c r="D8" s="218" t="s">
        <v>123</v>
      </c>
      <c r="E8" s="218" t="s">
        <v>122</v>
      </c>
      <c r="F8" s="218" t="s">
        <v>122</v>
      </c>
      <c r="G8" s="218" t="s">
        <v>123</v>
      </c>
      <c r="H8" s="216"/>
      <c r="I8" s="217"/>
    </row>
    <row r="9" spans="1:9" ht="27.75" customHeight="1">
      <c r="A9" s="215" t="s">
        <v>121</v>
      </c>
      <c r="B9" s="218" t="s">
        <v>123</v>
      </c>
      <c r="C9" s="220" t="s">
        <v>123</v>
      </c>
      <c r="D9" s="220" t="s">
        <v>122</v>
      </c>
      <c r="E9" s="218" t="s">
        <v>123</v>
      </c>
      <c r="F9" s="218" t="s">
        <v>122</v>
      </c>
      <c r="G9" s="218" t="s">
        <v>122</v>
      </c>
      <c r="H9" s="218" t="s">
        <v>122</v>
      </c>
      <c r="I9" s="2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 Pigott</dc:creator>
  <cp:keywords/>
  <dc:description/>
  <cp:lastModifiedBy>Pam</cp:lastModifiedBy>
  <cp:lastPrinted>2014-06-11T00:12:46Z</cp:lastPrinted>
  <dcterms:created xsi:type="dcterms:W3CDTF">2010-08-22T04:40:27Z</dcterms:created>
  <dcterms:modified xsi:type="dcterms:W3CDTF">2014-06-11T01:29:43Z</dcterms:modified>
  <cp:category/>
  <cp:version/>
  <cp:contentType/>
  <cp:contentStatus/>
</cp:coreProperties>
</file>